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10" windowWidth="15120" windowHeight="8010"/>
  </bookViews>
  <sheets>
    <sheet name="ИМТ" sheetId="1" r:id="rId1"/>
  </sheets>
  <definedNames>
    <definedName name="_xlnm.Print_Area" localSheetId="0">ИМТ!$A$1:$K$124</definedName>
  </definedNames>
  <calcPr calcId="145621"/>
</workbook>
</file>

<file path=xl/calcChain.xml><?xml version="1.0" encoding="utf-8"?>
<calcChain xmlns="http://schemas.openxmlformats.org/spreadsheetml/2006/main">
  <c r="K24" i="1" l="1"/>
  <c r="K40" i="1" s="1"/>
  <c r="K49" i="1" s="1"/>
  <c r="K58" i="1" s="1"/>
  <c r="K74" i="1" s="1"/>
  <c r="K91" i="1" s="1"/>
  <c r="K108" i="1" s="1"/>
  <c r="H37" i="1"/>
  <c r="J71" i="1"/>
  <c r="K71" i="1"/>
  <c r="I67" i="1"/>
  <c r="I68" i="1"/>
  <c r="I69" i="1"/>
  <c r="I70" i="1"/>
  <c r="I66" i="1"/>
  <c r="H88" i="1"/>
  <c r="G55" i="1"/>
  <c r="G46" i="1"/>
  <c r="H124" i="1"/>
  <c r="H105" i="1"/>
  <c r="G21" i="1"/>
  <c r="I71" i="1" l="1"/>
</calcChain>
</file>

<file path=xl/sharedStrings.xml><?xml version="1.0" encoding="utf-8"?>
<sst xmlns="http://schemas.openxmlformats.org/spreadsheetml/2006/main" count="101" uniqueCount="40">
  <si>
    <t>Таблица 1</t>
  </si>
  <si>
    <t>Наименование муниципального образования</t>
  </si>
  <si>
    <t>(рублей)</t>
  </si>
  <si>
    <t>Всего</t>
  </si>
  <si>
    <t>Сумма на год</t>
  </si>
  <si>
    <t>к решению Думы Советского района</t>
  </si>
  <si>
    <t>Таблица 3</t>
  </si>
  <si>
    <t>Таблица 2</t>
  </si>
  <si>
    <t>Таблица 4</t>
  </si>
  <si>
    <t>г.п. Агириш</t>
  </si>
  <si>
    <t>с.п. Алябьевский</t>
  </si>
  <si>
    <t>г.п. Зеленоборск</t>
  </si>
  <si>
    <t>г.п. Коммунистический</t>
  </si>
  <si>
    <t>г.п. Малиновский</t>
  </si>
  <si>
    <t>г.п. Пионерский</t>
  </si>
  <si>
    <t>г.п. Советский</t>
  </si>
  <si>
    <t>г.п. Таежный</t>
  </si>
  <si>
    <t>Таблица 5</t>
  </si>
  <si>
    <t>Таблица 6</t>
  </si>
  <si>
    <t>Таблица 7</t>
  </si>
  <si>
    <t xml:space="preserve">Распределение иных межбюджетных трансфертов бюджетам поселений на 2025 год на создание условий для деятельности народных дружин муниципальной программы "Профилактика правонарушений на территории Советского района" </t>
  </si>
  <si>
    <t>г.п.Коммунистический</t>
  </si>
  <si>
    <t>с.п.Алябьевский</t>
  </si>
  <si>
    <t>Распределение иных межбюджетных трансфертов бюджетам поселений на 2025 год на реализацию программ формирования современной городской среды муниципальной программы "Формирование комфортной городской среды на территории Советского района"</t>
  </si>
  <si>
    <t>Распределение иных межбюджетных трансфертов бюджетам поселений на 2025 год на обеспечение сбалансированности бюджетов поселений муниципальной программы "Управление муниципальными финансами Советского района"</t>
  </si>
  <si>
    <t>Распределение иных межбюджетных трансфертов бюджетам поселений на 2025 год на обеспечение социально-значимых расходов муниципальной программы "Управление муниципальными финансами Советского района"</t>
  </si>
  <si>
    <t>Распределение иного межбюджетного трансферта бюджету поселения на 2025 год на капитальный ремонт и ремонт автомобильных дорог общего пользования местного значения (Средства дорожного фонда Ханты-Мансийского автономного округа – Югры) муниципальной программы "Развитие транспортной системы в Советском районе"</t>
  </si>
  <si>
    <t>Распределение иных межбюджетных трансфертов бюджетам поселений, входящих в состав Советского района, на 2025 год</t>
  </si>
  <si>
    <t>Распределение иных межбюджетных трансфертов бюджетам поселений на 2025 год на обеспечение социально-значимых расходов в целях достижения показателя средней заработной платы работников муниципальных учреждений культуры поселений муниципальной программы "Развитие культуры в Советском районе"</t>
  </si>
  <si>
    <t>в том числе</t>
  </si>
  <si>
    <t>федеральный бюджет</t>
  </si>
  <si>
    <t>бюджет автономного округа</t>
  </si>
  <si>
    <t>Итого</t>
  </si>
  <si>
    <t>Распределение иных межбюджетных трансфертов бюджетам поселений на 2025 год на реализацию мероприятий по содействию трудоустройства граждан муниципальной программы "Улучшение условий и охраны труда, поддержка занятости населения в Советском районе"</t>
  </si>
  <si>
    <t>г.п.Советский</t>
  </si>
  <si>
    <t>Таблица 8</t>
  </si>
  <si>
    <t>Приложение 19</t>
  </si>
  <si>
    <t>приложения 19</t>
  </si>
  <si>
    <t>Распределение иного межбюджетного трансферта бюджету поселения на 2025 год на строительство (реконструкцию) автомобильных дорог общего пользования местного значения (Средства дорожного фонда Ханты-Мансийского автономного округа – Югры) муниципальной программы "Развитие транспортной системы в Советском районе"</t>
  </si>
  <si>
    <t xml:space="preserve"> от 20.02.2025 № 359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</si>
</sst>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>
      <alignment horizontal="center" wrapText="1"/>
    </xf>
    <xf numFmtId="0" fontId="0" fillId="0" borderId="0" xfId="0" applyBorder="1"/>
    <xf numFmtId="0" fontId="1" fillId="0" borderId="0" xfId="0" applyFont="1" applyFill="1" applyBorder="1"/>
    <xf numFmtId="0" fontId="0" fillId="0" borderId="0" xfId="0" applyFill="1"/>
    <xf numFmtId="4" fontId="0" fillId="0" borderId="0" xfId="0" applyNumberFormat="1"/>
    <xf numFmtId="0" fontId="1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49" fontId="1" fillId="2" borderId="0" xfId="0" applyNumberFormat="1" applyFont="1" applyFill="1"/>
    <xf numFmtId="49" fontId="5" fillId="2" borderId="0" xfId="0" applyNumberFormat="1" applyFont="1" applyFill="1"/>
    <xf numFmtId="2" fontId="3" fillId="2" borderId="0" xfId="0" applyNumberFormat="1" applyFont="1" applyFill="1" applyAlignment="1">
      <alignment horizontal="center" vertical="center" wrapText="1"/>
    </xf>
    <xf numFmtId="0" fontId="0" fillId="2" borderId="0" xfId="0" applyFill="1"/>
    <xf numFmtId="0" fontId="4" fillId="2" borderId="0" xfId="0" applyFont="1" applyFill="1" applyAlignment="1">
      <alignment horizontal="left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1" fillId="2" borderId="0" xfId="0" applyFont="1" applyFill="1"/>
    <xf numFmtId="0" fontId="4" fillId="2" borderId="0" xfId="0" applyFont="1" applyFill="1" applyAlignment="1">
      <alignment horizontal="left"/>
    </xf>
    <xf numFmtId="0" fontId="1" fillId="2" borderId="0" xfId="0" applyFont="1" applyFill="1"/>
    <xf numFmtId="0" fontId="6" fillId="0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/>
    </xf>
    <xf numFmtId="4" fontId="0" fillId="0" borderId="0" xfId="0" applyNumberFormat="1" applyAlignment="1">
      <alignment horizontal="center"/>
    </xf>
    <xf numFmtId="0" fontId="1" fillId="0" borderId="0" xfId="0" applyFont="1" applyFill="1" applyAlignment="1">
      <alignment horizontal="right"/>
    </xf>
    <xf numFmtId="4" fontId="1" fillId="2" borderId="1" xfId="0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0" xfId="0" applyFont="1" applyFill="1"/>
    <xf numFmtId="4" fontId="7" fillId="0" borderId="2" xfId="0" applyNumberFormat="1" applyFont="1" applyBorder="1" applyAlignment="1">
      <alignment vertical="center"/>
    </xf>
    <xf numFmtId="0" fontId="4" fillId="2" borderId="0" xfId="0" applyFont="1" applyFill="1" applyAlignment="1"/>
    <xf numFmtId="0" fontId="1" fillId="0" borderId="3" xfId="0" applyFont="1" applyFill="1" applyBorder="1" applyAlignment="1">
      <alignment horizontal="left"/>
    </xf>
    <xf numFmtId="0" fontId="1" fillId="0" borderId="0" xfId="0" applyFont="1" applyFill="1"/>
    <xf numFmtId="4" fontId="6" fillId="2" borderId="0" xfId="0" applyNumberFormat="1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left"/>
    </xf>
    <xf numFmtId="4" fontId="1" fillId="2" borderId="2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 wrapText="1"/>
    </xf>
    <xf numFmtId="0" fontId="1" fillId="2" borderId="13" xfId="0" applyFont="1" applyFill="1" applyBorder="1" applyAlignment="1">
      <alignment horizontal="right"/>
    </xf>
    <xf numFmtId="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4" fontId="2" fillId="2" borderId="2" xfId="0" applyNumberFormat="1" applyFont="1" applyFill="1" applyBorder="1" applyAlignment="1">
      <alignment horizontal="right"/>
    </xf>
    <xf numFmtId="4" fontId="1" fillId="0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15" xfId="0" applyFont="1" applyFill="1" applyBorder="1" applyAlignment="1">
      <alignment horizontal="left" wrapText="1"/>
    </xf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/>
    </xf>
    <xf numFmtId="4" fontId="1" fillId="2" borderId="3" xfId="0" applyNumberFormat="1" applyFont="1" applyFill="1" applyBorder="1" applyAlignment="1">
      <alignment horizontal="right"/>
    </xf>
    <xf numFmtId="4" fontId="1" fillId="2" borderId="15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4"/>
  <sheetViews>
    <sheetView tabSelected="1" view="pageBreakPreview" zoomScale="90" zoomScaleNormal="90" zoomScaleSheetLayoutView="90" workbookViewId="0">
      <selection activeCell="N7" sqref="N7"/>
    </sheetView>
  </sheetViews>
  <sheetFormatPr defaultRowHeight="14.5" x14ac:dyDescent="0.35"/>
  <cols>
    <col min="1" max="1" width="2.26953125" customWidth="1"/>
    <col min="2" max="6" width="9.1796875" style="1" customWidth="1"/>
    <col min="7" max="7" width="11.26953125" style="1" hidden="1" customWidth="1"/>
    <col min="8" max="8" width="10" style="17" customWidth="1"/>
    <col min="9" max="9" width="14.1796875" style="17" customWidth="1"/>
    <col min="10" max="10" width="14.26953125" style="17" customWidth="1"/>
    <col min="11" max="11" width="17" style="17" customWidth="1"/>
    <col min="12" max="12" width="1.7265625" hidden="1" customWidth="1"/>
    <col min="13" max="13" width="2.453125" customWidth="1"/>
  </cols>
  <sheetData>
    <row r="1" spans="1:18" x14ac:dyDescent="0.35">
      <c r="A1" s="6"/>
      <c r="B1" s="2"/>
      <c r="C1" s="2"/>
      <c r="D1" s="2"/>
      <c r="E1" s="2"/>
      <c r="F1" s="80" t="s">
        <v>36</v>
      </c>
      <c r="G1" s="80"/>
      <c r="H1" s="80"/>
      <c r="I1" s="80"/>
      <c r="J1" s="80"/>
      <c r="K1" s="80"/>
      <c r="L1" s="80"/>
    </row>
    <row r="2" spans="1:18" x14ac:dyDescent="0.35">
      <c r="A2" s="6"/>
      <c r="B2" s="2"/>
      <c r="C2" s="2"/>
      <c r="D2" s="2"/>
      <c r="E2" s="2"/>
      <c r="F2" s="80" t="s">
        <v>5</v>
      </c>
      <c r="G2" s="80"/>
      <c r="H2" s="80"/>
      <c r="I2" s="80"/>
      <c r="J2" s="80"/>
      <c r="K2" s="80"/>
      <c r="L2" s="80"/>
    </row>
    <row r="3" spans="1:18" x14ac:dyDescent="0.35">
      <c r="A3" s="6"/>
      <c r="B3" s="2"/>
      <c r="C3" s="2"/>
      <c r="D3" s="2"/>
      <c r="E3" s="2"/>
      <c r="F3" s="80" t="s">
        <v>39</v>
      </c>
      <c r="G3" s="80"/>
      <c r="H3" s="80"/>
      <c r="I3" s="80"/>
      <c r="J3" s="80"/>
      <c r="K3" s="80"/>
      <c r="L3" s="80"/>
    </row>
    <row r="4" spans="1:18" ht="15" x14ac:dyDescent="0.25">
      <c r="A4" s="6"/>
      <c r="B4" s="2"/>
      <c r="C4" s="2"/>
      <c r="D4" s="2"/>
      <c r="E4" s="2"/>
      <c r="F4" s="28"/>
      <c r="G4" s="28"/>
      <c r="H4" s="28"/>
      <c r="I4" s="28"/>
      <c r="J4" s="28"/>
      <c r="K4" s="28"/>
      <c r="L4" s="28"/>
    </row>
    <row r="5" spans="1:18" x14ac:dyDescent="0.35">
      <c r="A5" s="6"/>
      <c r="B5" s="74" t="s">
        <v>27</v>
      </c>
      <c r="C5" s="74"/>
      <c r="D5" s="74"/>
      <c r="E5" s="74"/>
      <c r="F5" s="74"/>
      <c r="G5" s="74"/>
      <c r="H5" s="74"/>
      <c r="I5" s="74"/>
      <c r="J5" s="74"/>
      <c r="K5" s="74"/>
      <c r="L5" s="28"/>
    </row>
    <row r="6" spans="1:18" ht="22.9" customHeight="1" x14ac:dyDescent="0.35">
      <c r="A6" s="6"/>
      <c r="B6" s="74"/>
      <c r="C6" s="74"/>
      <c r="D6" s="74"/>
      <c r="E6" s="74"/>
      <c r="F6" s="74"/>
      <c r="G6" s="74"/>
      <c r="H6" s="74"/>
      <c r="I6" s="74"/>
      <c r="J6" s="74"/>
      <c r="K6" s="74"/>
      <c r="L6" s="28"/>
    </row>
    <row r="7" spans="1:18" ht="15" customHeight="1" x14ac:dyDescent="0.35">
      <c r="A7" s="6"/>
      <c r="B7" s="2"/>
      <c r="C7" s="2"/>
      <c r="D7" s="2"/>
      <c r="E7" s="2"/>
      <c r="F7" s="2"/>
      <c r="G7" s="2"/>
      <c r="I7" s="35"/>
      <c r="J7" s="35"/>
      <c r="K7" s="35" t="s">
        <v>0</v>
      </c>
      <c r="L7" s="6"/>
    </row>
    <row r="8" spans="1:18" ht="15" customHeight="1" x14ac:dyDescent="0.35">
      <c r="A8" s="6"/>
      <c r="B8" s="2"/>
      <c r="C8" s="2"/>
      <c r="D8" s="2"/>
      <c r="E8" s="2"/>
      <c r="F8" s="76"/>
      <c r="G8" s="76"/>
      <c r="I8" s="35"/>
      <c r="J8" s="35"/>
      <c r="K8" s="35" t="s">
        <v>37</v>
      </c>
      <c r="L8" s="6"/>
    </row>
    <row r="9" spans="1:18" ht="14.5" customHeight="1" x14ac:dyDescent="0.25">
      <c r="A9" s="10"/>
      <c r="B9" s="10"/>
      <c r="C9" s="10"/>
      <c r="D9" s="10"/>
      <c r="E9" s="10"/>
      <c r="F9" s="10"/>
      <c r="G9" s="10"/>
      <c r="H9" s="11"/>
      <c r="I9" s="11"/>
      <c r="J9" s="11"/>
      <c r="K9" s="11"/>
      <c r="L9" s="10"/>
    </row>
    <row r="10" spans="1:18" ht="51" customHeight="1" x14ac:dyDescent="0.35">
      <c r="A10" s="10"/>
      <c r="B10" s="74" t="s">
        <v>20</v>
      </c>
      <c r="C10" s="74"/>
      <c r="D10" s="74"/>
      <c r="E10" s="74"/>
      <c r="F10" s="74"/>
      <c r="G10" s="74"/>
      <c r="H10" s="74"/>
      <c r="I10" s="74"/>
      <c r="J10" s="74"/>
      <c r="K10" s="74"/>
      <c r="L10" s="10"/>
      <c r="R10" s="25"/>
    </row>
    <row r="11" spans="1:18" ht="15.65" customHeight="1" x14ac:dyDescent="0.35">
      <c r="A11" s="6"/>
      <c r="B11" s="2"/>
      <c r="C11" s="2"/>
      <c r="D11" s="2"/>
      <c r="E11" s="2"/>
      <c r="F11" s="2"/>
      <c r="G11" s="2"/>
      <c r="H11" s="12"/>
      <c r="I11" s="13"/>
      <c r="J11" s="67" t="s">
        <v>2</v>
      </c>
      <c r="K11" s="67"/>
      <c r="L11" s="6"/>
      <c r="M11" s="7"/>
    </row>
    <row r="12" spans="1:18" ht="28.15" customHeight="1" x14ac:dyDescent="0.35">
      <c r="A12" s="6"/>
      <c r="B12" s="75" t="s">
        <v>1</v>
      </c>
      <c r="C12" s="75"/>
      <c r="D12" s="75"/>
      <c r="E12" s="75"/>
      <c r="F12" s="75"/>
      <c r="G12" s="75" t="s">
        <v>4</v>
      </c>
      <c r="H12" s="75"/>
      <c r="I12" s="75"/>
      <c r="J12" s="75"/>
      <c r="K12" s="75"/>
      <c r="L12" s="6"/>
    </row>
    <row r="13" spans="1:18" ht="21" customHeight="1" x14ac:dyDescent="0.35">
      <c r="A13" s="6"/>
      <c r="B13" s="57" t="s">
        <v>9</v>
      </c>
      <c r="C13" s="57"/>
      <c r="D13" s="57"/>
      <c r="E13" s="57"/>
      <c r="F13" s="57"/>
      <c r="G13" s="73">
        <v>15109.68</v>
      </c>
      <c r="H13" s="73"/>
      <c r="I13" s="73"/>
      <c r="J13" s="73"/>
      <c r="K13" s="73"/>
      <c r="L13" s="6"/>
      <c r="M13" s="7"/>
    </row>
    <row r="14" spans="1:18" ht="21" customHeight="1" x14ac:dyDescent="0.35">
      <c r="A14" s="6"/>
      <c r="B14" s="57" t="s">
        <v>10</v>
      </c>
      <c r="C14" s="57"/>
      <c r="D14" s="57"/>
      <c r="E14" s="57"/>
      <c r="F14" s="57"/>
      <c r="G14" s="73">
        <v>45329.03</v>
      </c>
      <c r="H14" s="73"/>
      <c r="I14" s="73"/>
      <c r="J14" s="73"/>
      <c r="K14" s="73"/>
      <c r="L14" s="6"/>
      <c r="M14" s="7"/>
    </row>
    <row r="15" spans="1:18" ht="21" customHeight="1" x14ac:dyDescent="0.35">
      <c r="A15" s="6"/>
      <c r="B15" s="57" t="s">
        <v>11</v>
      </c>
      <c r="C15" s="57"/>
      <c r="D15" s="57"/>
      <c r="E15" s="57"/>
      <c r="F15" s="57"/>
      <c r="G15" s="73">
        <v>22664.51</v>
      </c>
      <c r="H15" s="73"/>
      <c r="I15" s="73"/>
      <c r="J15" s="73"/>
      <c r="K15" s="73"/>
      <c r="L15" s="6"/>
      <c r="M15" s="7"/>
    </row>
    <row r="16" spans="1:18" ht="21" customHeight="1" x14ac:dyDescent="0.35">
      <c r="A16" s="6"/>
      <c r="B16" s="77" t="s">
        <v>12</v>
      </c>
      <c r="C16" s="78"/>
      <c r="D16" s="78"/>
      <c r="E16" s="78"/>
      <c r="F16" s="79"/>
      <c r="G16" s="73">
        <v>7554.84</v>
      </c>
      <c r="H16" s="73"/>
      <c r="I16" s="73"/>
      <c r="J16" s="73"/>
      <c r="K16" s="73"/>
      <c r="L16" s="6"/>
      <c r="M16" s="7"/>
    </row>
    <row r="17" spans="1:13" ht="21" customHeight="1" x14ac:dyDescent="0.35">
      <c r="A17" s="6"/>
      <c r="B17" s="57" t="s">
        <v>13</v>
      </c>
      <c r="C17" s="57"/>
      <c r="D17" s="57"/>
      <c r="E17" s="57"/>
      <c r="F17" s="57"/>
      <c r="G17" s="73">
        <v>15109.68</v>
      </c>
      <c r="H17" s="73"/>
      <c r="I17" s="73"/>
      <c r="J17" s="73"/>
      <c r="K17" s="73"/>
      <c r="L17" s="6"/>
      <c r="M17" s="7"/>
    </row>
    <row r="18" spans="1:13" ht="21" customHeight="1" x14ac:dyDescent="0.35">
      <c r="A18" s="6"/>
      <c r="B18" s="57" t="s">
        <v>14</v>
      </c>
      <c r="C18" s="57"/>
      <c r="D18" s="57"/>
      <c r="E18" s="57"/>
      <c r="F18" s="57"/>
      <c r="G18" s="73">
        <v>37774.19</v>
      </c>
      <c r="H18" s="73"/>
      <c r="I18" s="73"/>
      <c r="J18" s="73"/>
      <c r="K18" s="73"/>
      <c r="L18" s="6"/>
      <c r="M18" s="7"/>
    </row>
    <row r="19" spans="1:13" ht="21" customHeight="1" x14ac:dyDescent="0.35">
      <c r="A19" s="6"/>
      <c r="B19" s="57" t="s">
        <v>15</v>
      </c>
      <c r="C19" s="57"/>
      <c r="D19" s="57"/>
      <c r="E19" s="57"/>
      <c r="F19" s="57"/>
      <c r="G19" s="73">
        <v>71770.97</v>
      </c>
      <c r="H19" s="73"/>
      <c r="I19" s="73"/>
      <c r="J19" s="73"/>
      <c r="K19" s="73"/>
      <c r="L19" s="6"/>
      <c r="M19" s="7"/>
    </row>
    <row r="20" spans="1:13" ht="21" customHeight="1" x14ac:dyDescent="0.35">
      <c r="A20" s="6"/>
      <c r="B20" s="57" t="s">
        <v>16</v>
      </c>
      <c r="C20" s="57"/>
      <c r="D20" s="57"/>
      <c r="E20" s="57"/>
      <c r="F20" s="57"/>
      <c r="G20" s="73">
        <v>18887.099999999999</v>
      </c>
      <c r="H20" s="73"/>
      <c r="I20" s="73"/>
      <c r="J20" s="73"/>
      <c r="K20" s="73"/>
      <c r="L20" s="6"/>
      <c r="M20" s="7"/>
    </row>
    <row r="21" spans="1:13" ht="21" customHeight="1" x14ac:dyDescent="0.35">
      <c r="A21" s="6"/>
      <c r="B21" s="71" t="s">
        <v>3</v>
      </c>
      <c r="C21" s="71"/>
      <c r="D21" s="71"/>
      <c r="E21" s="71"/>
      <c r="F21" s="71"/>
      <c r="G21" s="72">
        <f>SUM(G13:K20)</f>
        <v>234200</v>
      </c>
      <c r="H21" s="72"/>
      <c r="I21" s="72"/>
      <c r="J21" s="72"/>
      <c r="K21" s="72"/>
      <c r="L21" s="6"/>
      <c r="M21" s="7"/>
    </row>
    <row r="22" spans="1:13" ht="25.9" customHeight="1" x14ac:dyDescent="0.35">
      <c r="A22" s="6"/>
      <c r="B22" s="2"/>
      <c r="C22" s="2"/>
      <c r="D22" s="2"/>
      <c r="E22" s="2"/>
      <c r="F22" s="2"/>
      <c r="G22" s="2"/>
      <c r="L22" s="6"/>
    </row>
    <row r="23" spans="1:13" ht="12.65" customHeight="1" x14ac:dyDescent="0.35">
      <c r="A23" s="6"/>
      <c r="B23" s="37"/>
      <c r="C23" s="37"/>
      <c r="D23" s="37"/>
      <c r="E23" s="37"/>
      <c r="F23" s="37"/>
      <c r="G23" s="37"/>
      <c r="H23" s="23"/>
      <c r="I23" s="35"/>
      <c r="J23" s="35"/>
      <c r="K23" s="35" t="s">
        <v>7</v>
      </c>
      <c r="L23" s="6"/>
    </row>
    <row r="24" spans="1:13" x14ac:dyDescent="0.35">
      <c r="A24" s="6"/>
      <c r="B24" s="37"/>
      <c r="C24" s="37"/>
      <c r="D24" s="37"/>
      <c r="E24" s="37"/>
      <c r="F24" s="37"/>
      <c r="G24" s="37"/>
      <c r="H24" s="23"/>
      <c r="I24" s="35"/>
      <c r="J24" s="35"/>
      <c r="K24" s="35" t="str">
        <f>K8</f>
        <v>приложения 19</v>
      </c>
      <c r="L24" s="6"/>
    </row>
    <row r="25" spans="1:13" ht="6.75" customHeight="1" x14ac:dyDescent="0.35">
      <c r="A25" s="6"/>
      <c r="B25" s="66" t="s">
        <v>33</v>
      </c>
      <c r="C25" s="66"/>
      <c r="D25" s="66"/>
      <c r="E25" s="66"/>
      <c r="F25" s="66"/>
      <c r="G25" s="66"/>
      <c r="H25" s="66"/>
      <c r="I25" s="66"/>
      <c r="J25" s="66"/>
      <c r="K25" s="66"/>
      <c r="L25" s="6"/>
    </row>
    <row r="26" spans="1:13" ht="16.899999999999999" customHeight="1" x14ac:dyDescent="0.35">
      <c r="A26" s="6"/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"/>
    </row>
    <row r="27" spans="1:13" ht="57" customHeight="1" x14ac:dyDescent="0.35">
      <c r="A27" s="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"/>
    </row>
    <row r="28" spans="1:13" ht="20.5" customHeight="1" x14ac:dyDescent="0.35">
      <c r="A28" s="6"/>
      <c r="B28" s="37"/>
      <c r="C28" s="37"/>
      <c r="D28" s="37"/>
      <c r="E28" s="37"/>
      <c r="F28" s="37"/>
      <c r="G28" s="37"/>
      <c r="H28" s="23"/>
      <c r="I28" s="23"/>
      <c r="J28" s="23"/>
      <c r="K28" s="23"/>
      <c r="L28" s="6"/>
    </row>
    <row r="29" spans="1:13" ht="14.25" customHeight="1" x14ac:dyDescent="0.35">
      <c r="A29" s="6"/>
      <c r="B29" s="37"/>
      <c r="C29" s="37"/>
      <c r="D29" s="37"/>
      <c r="E29" s="37"/>
      <c r="F29" s="37"/>
      <c r="G29" s="37"/>
      <c r="H29" s="12"/>
      <c r="I29" s="12"/>
      <c r="J29" s="67" t="s">
        <v>2</v>
      </c>
      <c r="K29" s="67"/>
      <c r="L29" s="6"/>
    </row>
    <row r="30" spans="1:13" ht="27.65" customHeight="1" x14ac:dyDescent="0.35">
      <c r="A30" s="6"/>
      <c r="B30" s="62" t="s">
        <v>1</v>
      </c>
      <c r="C30" s="63"/>
      <c r="D30" s="63"/>
      <c r="E30" s="63"/>
      <c r="F30" s="63"/>
      <c r="G30" s="63"/>
      <c r="H30" s="42" t="s">
        <v>4</v>
      </c>
      <c r="I30" s="42"/>
      <c r="J30" s="42"/>
      <c r="K30" s="42"/>
      <c r="L30" s="6"/>
    </row>
    <row r="31" spans="1:13" ht="19.899999999999999" customHeight="1" x14ac:dyDescent="0.35">
      <c r="A31" s="6"/>
      <c r="B31" s="43" t="s">
        <v>11</v>
      </c>
      <c r="C31" s="44"/>
      <c r="D31" s="44"/>
      <c r="E31" s="44"/>
      <c r="F31" s="44"/>
      <c r="G31" s="44"/>
      <c r="H31" s="41">
        <v>365935.16</v>
      </c>
      <c r="I31" s="41"/>
      <c r="J31" s="41"/>
      <c r="K31" s="41"/>
      <c r="L31" s="6"/>
    </row>
    <row r="32" spans="1:13" ht="19.899999999999999" customHeight="1" x14ac:dyDescent="0.35">
      <c r="A32" s="6"/>
      <c r="B32" s="43" t="s">
        <v>12</v>
      </c>
      <c r="C32" s="44"/>
      <c r="D32" s="44"/>
      <c r="E32" s="44"/>
      <c r="F32" s="44"/>
      <c r="G32" s="44"/>
      <c r="H32" s="41">
        <v>356697.09</v>
      </c>
      <c r="I32" s="41"/>
      <c r="J32" s="41"/>
      <c r="K32" s="41"/>
      <c r="L32" s="6"/>
    </row>
    <row r="33" spans="1:13" ht="19.899999999999999" customHeight="1" x14ac:dyDescent="0.35">
      <c r="A33" s="6"/>
      <c r="B33" s="43" t="s">
        <v>13</v>
      </c>
      <c r="C33" s="44"/>
      <c r="D33" s="44"/>
      <c r="E33" s="44"/>
      <c r="F33" s="44"/>
      <c r="G33" s="44"/>
      <c r="H33" s="41">
        <v>436471.99</v>
      </c>
      <c r="I33" s="41"/>
      <c r="J33" s="41"/>
      <c r="K33" s="41"/>
      <c r="L33" s="6"/>
    </row>
    <row r="34" spans="1:13" ht="19.899999999999999" customHeight="1" x14ac:dyDescent="0.35">
      <c r="A34" s="6"/>
      <c r="B34" s="43" t="s">
        <v>14</v>
      </c>
      <c r="C34" s="44"/>
      <c r="D34" s="44"/>
      <c r="E34" s="44"/>
      <c r="F34" s="44"/>
      <c r="G34" s="44"/>
      <c r="H34" s="41">
        <v>2490768.63</v>
      </c>
      <c r="I34" s="41"/>
      <c r="J34" s="41"/>
      <c r="K34" s="41"/>
      <c r="L34" s="6"/>
    </row>
    <row r="35" spans="1:13" ht="19.899999999999999" customHeight="1" x14ac:dyDescent="0.35">
      <c r="A35" s="6"/>
      <c r="B35" s="43" t="s">
        <v>34</v>
      </c>
      <c r="C35" s="44"/>
      <c r="D35" s="44"/>
      <c r="E35" s="44"/>
      <c r="F35" s="44"/>
      <c r="G35" s="36"/>
      <c r="H35" s="84">
        <v>7688630.5800000001</v>
      </c>
      <c r="I35" s="85"/>
      <c r="J35" s="85"/>
      <c r="K35" s="86"/>
      <c r="L35" s="6"/>
    </row>
    <row r="36" spans="1:13" ht="19.899999999999999" customHeight="1" x14ac:dyDescent="0.35">
      <c r="A36" s="6"/>
      <c r="B36" s="43" t="s">
        <v>16</v>
      </c>
      <c r="C36" s="44"/>
      <c r="D36" s="44"/>
      <c r="E36" s="44"/>
      <c r="F36" s="44"/>
      <c r="G36" s="44"/>
      <c r="H36" s="41">
        <v>539300</v>
      </c>
      <c r="I36" s="41"/>
      <c r="J36" s="41"/>
      <c r="K36" s="41"/>
      <c r="L36" s="6"/>
    </row>
    <row r="37" spans="1:13" ht="21" customHeight="1" x14ac:dyDescent="0.35">
      <c r="A37" s="6"/>
      <c r="B37" s="81" t="s">
        <v>3</v>
      </c>
      <c r="C37" s="82"/>
      <c r="D37" s="82"/>
      <c r="E37" s="82"/>
      <c r="F37" s="82"/>
      <c r="G37" s="82"/>
      <c r="H37" s="72">
        <f>SUM(H31:K36)</f>
        <v>11877803.449999999</v>
      </c>
      <c r="I37" s="72"/>
      <c r="J37" s="72"/>
      <c r="K37" s="72"/>
      <c r="L37" s="6"/>
    </row>
    <row r="38" spans="1:13" ht="19.149999999999999" customHeight="1" x14ac:dyDescent="0.35">
      <c r="A38" s="6"/>
      <c r="B38" s="2"/>
      <c r="C38" s="2"/>
      <c r="D38" s="2"/>
      <c r="E38" s="2"/>
      <c r="F38" s="2"/>
      <c r="G38" s="2"/>
      <c r="L38" s="6"/>
    </row>
    <row r="39" spans="1:13" ht="15" customHeight="1" x14ac:dyDescent="0.35">
      <c r="A39" s="6"/>
      <c r="B39" s="2"/>
      <c r="C39" s="2"/>
      <c r="D39" s="2"/>
      <c r="E39" s="2"/>
      <c r="F39" s="2"/>
      <c r="G39" s="2"/>
      <c r="I39" s="35"/>
      <c r="J39" s="35"/>
      <c r="K39" s="35" t="s">
        <v>6</v>
      </c>
      <c r="L39" s="6"/>
    </row>
    <row r="40" spans="1:13" ht="15" customHeight="1" x14ac:dyDescent="0.35">
      <c r="A40" s="6"/>
      <c r="B40" s="2"/>
      <c r="C40" s="2"/>
      <c r="D40" s="2"/>
      <c r="E40" s="2"/>
      <c r="F40" s="76"/>
      <c r="G40" s="76"/>
      <c r="I40" s="35"/>
      <c r="J40" s="35"/>
      <c r="K40" s="35" t="str">
        <f>K24</f>
        <v>приложения 19</v>
      </c>
      <c r="L40" s="6"/>
    </row>
    <row r="41" spans="1:13" ht="15" customHeight="1" x14ac:dyDescent="0.35">
      <c r="A41" s="6"/>
      <c r="B41" s="2"/>
      <c r="C41" s="2"/>
      <c r="D41" s="2"/>
      <c r="E41" s="2"/>
      <c r="F41" s="2"/>
      <c r="G41" s="2"/>
      <c r="I41" s="16"/>
      <c r="J41" s="16"/>
      <c r="K41" s="16"/>
      <c r="L41" s="6"/>
    </row>
    <row r="42" spans="1:13" ht="85.5" customHeight="1" x14ac:dyDescent="0.35">
      <c r="A42" s="10"/>
      <c r="B42" s="74" t="s">
        <v>26</v>
      </c>
      <c r="C42" s="74"/>
      <c r="D42" s="74"/>
      <c r="E42" s="74"/>
      <c r="F42" s="74"/>
      <c r="G42" s="74"/>
      <c r="H42" s="74"/>
      <c r="I42" s="74"/>
      <c r="J42" s="74"/>
      <c r="K42" s="74"/>
      <c r="L42" s="10"/>
    </row>
    <row r="43" spans="1:13" ht="15.65" customHeight="1" x14ac:dyDescent="0.35">
      <c r="A43" s="6"/>
      <c r="B43" s="2"/>
      <c r="C43" s="2"/>
      <c r="D43" s="2"/>
      <c r="E43" s="2"/>
      <c r="F43" s="2"/>
      <c r="G43" s="2"/>
      <c r="H43" s="12"/>
      <c r="I43" s="13"/>
      <c r="J43" s="67" t="s">
        <v>2</v>
      </c>
      <c r="K43" s="67"/>
      <c r="L43" s="6"/>
      <c r="M43" s="7"/>
    </row>
    <row r="44" spans="1:13" ht="28.15" customHeight="1" x14ac:dyDescent="0.35">
      <c r="A44" s="6"/>
      <c r="B44" s="75" t="s">
        <v>1</v>
      </c>
      <c r="C44" s="75"/>
      <c r="D44" s="75"/>
      <c r="E44" s="75"/>
      <c r="F44" s="75"/>
      <c r="G44" s="75" t="s">
        <v>4</v>
      </c>
      <c r="H44" s="75"/>
      <c r="I44" s="75"/>
      <c r="J44" s="75"/>
      <c r="K44" s="75"/>
      <c r="L44" s="6"/>
    </row>
    <row r="45" spans="1:13" ht="21" customHeight="1" x14ac:dyDescent="0.35">
      <c r="A45" s="6"/>
      <c r="B45" s="57" t="s">
        <v>21</v>
      </c>
      <c r="C45" s="57"/>
      <c r="D45" s="57"/>
      <c r="E45" s="57"/>
      <c r="F45" s="57"/>
      <c r="G45" s="73">
        <v>1650700</v>
      </c>
      <c r="H45" s="73"/>
      <c r="I45" s="73"/>
      <c r="J45" s="73"/>
      <c r="K45" s="73"/>
      <c r="L45" s="6"/>
      <c r="M45" s="7"/>
    </row>
    <row r="46" spans="1:13" ht="21" customHeight="1" x14ac:dyDescent="0.35">
      <c r="A46" s="6"/>
      <c r="B46" s="71" t="s">
        <v>3</v>
      </c>
      <c r="C46" s="71"/>
      <c r="D46" s="71"/>
      <c r="E46" s="71"/>
      <c r="F46" s="71"/>
      <c r="G46" s="72">
        <f>SUM(G45:K45)</f>
        <v>1650700</v>
      </c>
      <c r="H46" s="72"/>
      <c r="I46" s="72"/>
      <c r="J46" s="72"/>
      <c r="K46" s="72"/>
      <c r="L46" s="6"/>
      <c r="M46" s="7"/>
    </row>
    <row r="47" spans="1:13" ht="16.149999999999999" customHeight="1" x14ac:dyDescent="0.35">
      <c r="A47" s="6"/>
      <c r="B47" s="2"/>
      <c r="C47" s="2"/>
      <c r="D47" s="2"/>
      <c r="E47" s="2"/>
      <c r="F47" s="2"/>
      <c r="G47" s="2"/>
      <c r="L47" s="6"/>
    </row>
    <row r="48" spans="1:13" ht="15" customHeight="1" x14ac:dyDescent="0.35">
      <c r="A48" s="6"/>
      <c r="B48" s="2"/>
      <c r="C48" s="2"/>
      <c r="D48" s="2"/>
      <c r="E48" s="2"/>
      <c r="F48" s="2"/>
      <c r="G48" s="2"/>
      <c r="I48" s="35"/>
      <c r="J48" s="35"/>
      <c r="K48" s="35" t="s">
        <v>8</v>
      </c>
      <c r="L48" s="6"/>
    </row>
    <row r="49" spans="1:13" ht="15" customHeight="1" x14ac:dyDescent="0.35">
      <c r="A49" s="6"/>
      <c r="B49" s="2"/>
      <c r="C49" s="2"/>
      <c r="D49" s="2"/>
      <c r="E49" s="2"/>
      <c r="F49" s="76"/>
      <c r="G49" s="76"/>
      <c r="I49" s="35"/>
      <c r="J49" s="35"/>
      <c r="K49" s="35" t="str">
        <f>K40</f>
        <v>приложения 19</v>
      </c>
      <c r="L49" s="6"/>
    </row>
    <row r="50" spans="1:13" ht="15" customHeight="1" x14ac:dyDescent="0.35">
      <c r="A50" s="6"/>
      <c r="B50" s="2"/>
      <c r="C50" s="2"/>
      <c r="D50" s="2"/>
      <c r="E50" s="2"/>
      <c r="F50" s="2"/>
      <c r="G50" s="2"/>
      <c r="I50" s="16"/>
      <c r="J50" s="16"/>
      <c r="K50" s="16"/>
      <c r="L50" s="6"/>
    </row>
    <row r="51" spans="1:13" ht="81.650000000000006" customHeight="1" x14ac:dyDescent="0.35">
      <c r="A51" s="10"/>
      <c r="B51" s="74" t="s">
        <v>38</v>
      </c>
      <c r="C51" s="74"/>
      <c r="D51" s="74"/>
      <c r="E51" s="74"/>
      <c r="F51" s="74"/>
      <c r="G51" s="74"/>
      <c r="H51" s="74"/>
      <c r="I51" s="74"/>
      <c r="J51" s="74"/>
      <c r="K51" s="74"/>
      <c r="L51" s="10"/>
    </row>
    <row r="52" spans="1:13" ht="16.149999999999999" customHeight="1" x14ac:dyDescent="0.35">
      <c r="A52" s="6"/>
      <c r="B52" s="2"/>
      <c r="C52" s="2"/>
      <c r="D52" s="2"/>
      <c r="E52" s="2"/>
      <c r="F52" s="2"/>
      <c r="G52" s="2"/>
      <c r="H52" s="12"/>
      <c r="I52" s="13"/>
      <c r="J52" s="67" t="s">
        <v>2</v>
      </c>
      <c r="K52" s="67"/>
      <c r="L52" s="6"/>
      <c r="M52" s="7"/>
    </row>
    <row r="53" spans="1:13" ht="28.15" customHeight="1" x14ac:dyDescent="0.35">
      <c r="A53" s="6"/>
      <c r="B53" s="75" t="s">
        <v>1</v>
      </c>
      <c r="C53" s="75"/>
      <c r="D53" s="75"/>
      <c r="E53" s="75"/>
      <c r="F53" s="75"/>
      <c r="G53" s="75" t="s">
        <v>4</v>
      </c>
      <c r="H53" s="75"/>
      <c r="I53" s="75"/>
      <c r="J53" s="75"/>
      <c r="K53" s="75"/>
      <c r="L53" s="6"/>
    </row>
    <row r="54" spans="1:13" ht="21" customHeight="1" x14ac:dyDescent="0.35">
      <c r="A54" s="6"/>
      <c r="B54" s="57" t="s">
        <v>15</v>
      </c>
      <c r="C54" s="57"/>
      <c r="D54" s="57"/>
      <c r="E54" s="57"/>
      <c r="F54" s="57"/>
      <c r="G54" s="73">
        <v>157517500</v>
      </c>
      <c r="H54" s="73"/>
      <c r="I54" s="73"/>
      <c r="J54" s="73"/>
      <c r="K54" s="73"/>
      <c r="L54" s="6"/>
      <c r="M54" s="7"/>
    </row>
    <row r="55" spans="1:13" ht="21" customHeight="1" x14ac:dyDescent="0.35">
      <c r="A55" s="6"/>
      <c r="B55" s="71" t="s">
        <v>3</v>
      </c>
      <c r="C55" s="71"/>
      <c r="D55" s="71"/>
      <c r="E55" s="71"/>
      <c r="F55" s="71"/>
      <c r="G55" s="72">
        <f>SUM(G54:K54)</f>
        <v>157517500</v>
      </c>
      <c r="H55" s="72"/>
      <c r="I55" s="72"/>
      <c r="J55" s="72"/>
      <c r="K55" s="72"/>
      <c r="L55" s="6"/>
      <c r="M55" s="7"/>
    </row>
    <row r="56" spans="1:13" ht="21" customHeight="1" x14ac:dyDescent="0.35">
      <c r="A56" s="6"/>
      <c r="B56" s="19"/>
      <c r="C56" s="19"/>
      <c r="D56" s="19"/>
      <c r="E56" s="19"/>
      <c r="F56" s="19"/>
      <c r="G56" s="20"/>
      <c r="H56" s="20"/>
      <c r="I56" s="20"/>
      <c r="J56" s="20"/>
      <c r="K56" s="20"/>
      <c r="L56" s="6"/>
      <c r="M56" s="7"/>
    </row>
    <row r="57" spans="1:13" x14ac:dyDescent="0.35">
      <c r="A57" s="6"/>
      <c r="B57" s="2"/>
      <c r="C57" s="2"/>
      <c r="D57" s="2"/>
      <c r="E57" s="2"/>
      <c r="F57" s="2"/>
      <c r="G57" s="2"/>
      <c r="I57" s="35"/>
      <c r="J57" s="35"/>
      <c r="K57" s="35" t="s">
        <v>17</v>
      </c>
      <c r="L57" s="6"/>
    </row>
    <row r="58" spans="1:13" x14ac:dyDescent="0.35">
      <c r="A58" s="6"/>
      <c r="B58" s="2"/>
      <c r="C58" s="2"/>
      <c r="D58" s="2"/>
      <c r="E58" s="2"/>
      <c r="F58" s="2"/>
      <c r="G58" s="2"/>
      <c r="I58" s="35"/>
      <c r="J58" s="35"/>
      <c r="K58" s="35" t="str">
        <f>K49</f>
        <v>приложения 19</v>
      </c>
      <c r="L58" s="6"/>
    </row>
    <row r="59" spans="1:13" x14ac:dyDescent="0.35">
      <c r="A59" s="6"/>
      <c r="B59" s="2"/>
      <c r="C59" s="2"/>
      <c r="D59" s="2"/>
      <c r="E59" s="2"/>
      <c r="F59" s="2"/>
      <c r="G59" s="2"/>
      <c r="H59" s="23"/>
      <c r="I59" s="22"/>
      <c r="J59" s="22"/>
      <c r="K59" s="22"/>
      <c r="L59" s="6"/>
    </row>
    <row r="60" spans="1:13" ht="66.650000000000006" customHeight="1" x14ac:dyDescent="0.35">
      <c r="A60" s="6"/>
      <c r="B60" s="70" t="s">
        <v>23</v>
      </c>
      <c r="C60" s="70"/>
      <c r="D60" s="70"/>
      <c r="E60" s="70"/>
      <c r="F60" s="70"/>
      <c r="G60" s="70"/>
      <c r="H60" s="70"/>
      <c r="I60" s="70"/>
      <c r="J60" s="70"/>
      <c r="K60" s="70"/>
      <c r="L60" s="6"/>
    </row>
    <row r="61" spans="1:13" ht="15" customHeight="1" x14ac:dyDescent="0.35">
      <c r="A61" s="6"/>
      <c r="B61" s="9"/>
      <c r="C61" s="9"/>
      <c r="D61" s="9"/>
      <c r="E61" s="9"/>
      <c r="F61" s="9"/>
      <c r="G61" s="9"/>
      <c r="H61" s="14"/>
      <c r="I61" s="14"/>
      <c r="J61" s="14"/>
      <c r="K61" s="14"/>
      <c r="L61" s="6"/>
    </row>
    <row r="62" spans="1:13" ht="16.149999999999999" customHeight="1" x14ac:dyDescent="0.35">
      <c r="A62" s="6"/>
      <c r="B62" s="8"/>
      <c r="C62" s="8"/>
      <c r="D62" s="8"/>
      <c r="E62" s="8"/>
      <c r="F62" s="8"/>
      <c r="G62" s="8"/>
      <c r="H62" s="18"/>
      <c r="I62" s="18"/>
      <c r="J62" s="67" t="s">
        <v>2</v>
      </c>
      <c r="K62" s="67"/>
      <c r="L62" s="6"/>
    </row>
    <row r="63" spans="1:13" ht="16.899999999999999" customHeight="1" x14ac:dyDescent="0.35">
      <c r="A63" s="6"/>
      <c r="B63" s="48" t="s">
        <v>1</v>
      </c>
      <c r="C63" s="49"/>
      <c r="D63" s="49"/>
      <c r="E63" s="49"/>
      <c r="F63" s="49"/>
      <c r="G63" s="49"/>
      <c r="H63" s="50"/>
      <c r="I63" s="45" t="s">
        <v>32</v>
      </c>
      <c r="J63" s="60" t="s">
        <v>4</v>
      </c>
      <c r="K63" s="61"/>
      <c r="L63" s="33"/>
    </row>
    <row r="64" spans="1:13" ht="16.899999999999999" customHeight="1" x14ac:dyDescent="0.35">
      <c r="A64" s="6"/>
      <c r="B64" s="51"/>
      <c r="C64" s="52"/>
      <c r="D64" s="52"/>
      <c r="E64" s="52"/>
      <c r="F64" s="52"/>
      <c r="G64" s="52"/>
      <c r="H64" s="53"/>
      <c r="I64" s="46"/>
      <c r="J64" s="60" t="s">
        <v>29</v>
      </c>
      <c r="K64" s="61"/>
      <c r="L64" s="33"/>
    </row>
    <row r="65" spans="1:12" ht="41.5" customHeight="1" x14ac:dyDescent="0.35">
      <c r="A65" s="6"/>
      <c r="B65" s="54"/>
      <c r="C65" s="55"/>
      <c r="D65" s="55"/>
      <c r="E65" s="55"/>
      <c r="F65" s="55"/>
      <c r="G65" s="55"/>
      <c r="H65" s="56"/>
      <c r="I65" s="47"/>
      <c r="J65" s="32" t="s">
        <v>30</v>
      </c>
      <c r="K65" s="59" t="s">
        <v>31</v>
      </c>
      <c r="L65" s="59"/>
    </row>
    <row r="66" spans="1:12" ht="19.149999999999999" customHeight="1" x14ac:dyDescent="0.35">
      <c r="A66" s="6"/>
      <c r="B66" s="40" t="s">
        <v>9</v>
      </c>
      <c r="C66" s="40"/>
      <c r="D66" s="40"/>
      <c r="E66" s="40"/>
      <c r="F66" s="40"/>
      <c r="G66" s="40"/>
      <c r="H66" s="40"/>
      <c r="I66" s="34">
        <f t="shared" ref="I66:I70" si="0">J66+K66</f>
        <v>1725700</v>
      </c>
      <c r="J66" s="34">
        <v>673000</v>
      </c>
      <c r="K66" s="29">
        <v>1052700</v>
      </c>
      <c r="L66" s="33"/>
    </row>
    <row r="67" spans="1:12" ht="19.149999999999999" customHeight="1" x14ac:dyDescent="0.35">
      <c r="A67" s="6"/>
      <c r="B67" s="40" t="s">
        <v>22</v>
      </c>
      <c r="C67" s="40"/>
      <c r="D67" s="40"/>
      <c r="E67" s="40"/>
      <c r="F67" s="40"/>
      <c r="G67" s="40"/>
      <c r="H67" s="40"/>
      <c r="I67" s="34">
        <f t="shared" si="0"/>
        <v>2946700</v>
      </c>
      <c r="J67" s="34">
        <v>1149200</v>
      </c>
      <c r="K67" s="29">
        <v>1797500</v>
      </c>
      <c r="L67" s="33"/>
    </row>
    <row r="68" spans="1:12" ht="19.149999999999999" customHeight="1" x14ac:dyDescent="0.35">
      <c r="A68" s="6"/>
      <c r="B68" s="57" t="s">
        <v>12</v>
      </c>
      <c r="C68" s="57"/>
      <c r="D68" s="57"/>
      <c r="E68" s="57"/>
      <c r="F68" s="57"/>
      <c r="G68" s="57"/>
      <c r="H68" s="57"/>
      <c r="I68" s="34">
        <f t="shared" si="0"/>
        <v>616900</v>
      </c>
      <c r="J68" s="30">
        <v>240600</v>
      </c>
      <c r="K68" s="30">
        <v>376300</v>
      </c>
      <c r="L68" s="33"/>
    </row>
    <row r="69" spans="1:12" ht="19.149999999999999" customHeight="1" x14ac:dyDescent="0.35">
      <c r="A69" s="6"/>
      <c r="B69" s="57" t="s">
        <v>14</v>
      </c>
      <c r="C69" s="57"/>
      <c r="D69" s="57"/>
      <c r="E69" s="57"/>
      <c r="F69" s="57"/>
      <c r="G69" s="57"/>
      <c r="H69" s="57"/>
      <c r="I69" s="34">
        <f t="shared" si="0"/>
        <v>1282300</v>
      </c>
      <c r="J69" s="30">
        <v>500100</v>
      </c>
      <c r="K69" s="30">
        <v>782200</v>
      </c>
      <c r="L69" s="33"/>
    </row>
    <row r="70" spans="1:12" ht="19.149999999999999" customHeight="1" x14ac:dyDescent="0.35">
      <c r="A70" s="6"/>
      <c r="B70" s="57" t="s">
        <v>16</v>
      </c>
      <c r="C70" s="57"/>
      <c r="D70" s="57"/>
      <c r="E70" s="57"/>
      <c r="F70" s="57"/>
      <c r="G70" s="57"/>
      <c r="H70" s="57"/>
      <c r="I70" s="34">
        <f t="shared" si="0"/>
        <v>810000</v>
      </c>
      <c r="J70" s="30">
        <v>315900</v>
      </c>
      <c r="K70" s="30">
        <v>494100</v>
      </c>
      <c r="L70" s="33"/>
    </row>
    <row r="71" spans="1:12" ht="19.149999999999999" customHeight="1" x14ac:dyDescent="0.35">
      <c r="A71" s="6"/>
      <c r="B71" s="58" t="s">
        <v>3</v>
      </c>
      <c r="C71" s="58"/>
      <c r="D71" s="58"/>
      <c r="E71" s="58"/>
      <c r="F71" s="58"/>
      <c r="G71" s="58"/>
      <c r="H71" s="58"/>
      <c r="I71" s="31">
        <f>SUM(I66:I70)</f>
        <v>7381600</v>
      </c>
      <c r="J71" s="31">
        <f>SUM(J66:J70)</f>
        <v>2878800</v>
      </c>
      <c r="K71" s="31">
        <f>SUM(K66:K70)</f>
        <v>4502800</v>
      </c>
      <c r="L71" s="33"/>
    </row>
    <row r="72" spans="1:12" ht="13.9" customHeight="1" x14ac:dyDescent="0.35">
      <c r="A72" s="6"/>
      <c r="B72" s="8"/>
      <c r="C72" s="8"/>
      <c r="D72" s="8"/>
      <c r="E72" s="8"/>
      <c r="F72" s="8"/>
      <c r="G72" s="8"/>
      <c r="H72" s="18"/>
      <c r="I72" s="18"/>
      <c r="J72" s="18"/>
      <c r="K72" s="18"/>
      <c r="L72" s="6"/>
    </row>
    <row r="73" spans="1:12" ht="12.65" customHeight="1" x14ac:dyDescent="0.35">
      <c r="A73" s="6"/>
      <c r="B73" s="2"/>
      <c r="C73" s="2"/>
      <c r="D73" s="2"/>
      <c r="E73" s="2"/>
      <c r="F73" s="2"/>
      <c r="G73" s="2"/>
      <c r="H73" s="21"/>
      <c r="I73" s="35"/>
      <c r="J73" s="35"/>
      <c r="K73" s="35" t="s">
        <v>18</v>
      </c>
      <c r="L73" s="6"/>
    </row>
    <row r="74" spans="1:12" x14ac:dyDescent="0.35">
      <c r="A74" s="6"/>
      <c r="B74" s="2"/>
      <c r="C74" s="2"/>
      <c r="D74" s="2"/>
      <c r="E74" s="2"/>
      <c r="F74" s="2"/>
      <c r="G74" s="2"/>
      <c r="H74" s="21"/>
      <c r="I74" s="35"/>
      <c r="J74" s="35"/>
      <c r="K74" s="35" t="str">
        <f>K58</f>
        <v>приложения 19</v>
      </c>
      <c r="L74" s="6"/>
    </row>
    <row r="75" spans="1:12" ht="6.75" customHeight="1" x14ac:dyDescent="0.35">
      <c r="A75" s="6"/>
      <c r="B75" s="66" t="s">
        <v>28</v>
      </c>
      <c r="C75" s="66"/>
      <c r="D75" s="66"/>
      <c r="E75" s="66"/>
      <c r="F75" s="66"/>
      <c r="G75" s="66"/>
      <c r="H75" s="66"/>
      <c r="I75" s="66"/>
      <c r="J75" s="66"/>
      <c r="K75" s="66"/>
      <c r="L75" s="6"/>
    </row>
    <row r="76" spans="1:12" ht="16.899999999999999" customHeight="1" x14ac:dyDescent="0.35">
      <c r="A76" s="6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"/>
    </row>
    <row r="77" spans="1:12" ht="57" customHeight="1" x14ac:dyDescent="0.35">
      <c r="A77" s="6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"/>
    </row>
    <row r="78" spans="1:12" ht="20.5" customHeight="1" x14ac:dyDescent="0.35">
      <c r="A78" s="6"/>
      <c r="B78" s="2"/>
      <c r="C78" s="2"/>
      <c r="D78" s="2"/>
      <c r="E78" s="2"/>
      <c r="F78" s="2"/>
      <c r="G78" s="2"/>
      <c r="H78" s="21"/>
      <c r="I78" s="21"/>
      <c r="J78" s="21"/>
      <c r="K78" s="21"/>
      <c r="L78" s="6"/>
    </row>
    <row r="79" spans="1:12" ht="14.25" customHeight="1" x14ac:dyDescent="0.35">
      <c r="A79" s="6"/>
      <c r="B79" s="2"/>
      <c r="C79" s="2"/>
      <c r="D79" s="2"/>
      <c r="E79" s="2"/>
      <c r="F79" s="2"/>
      <c r="G79" s="2"/>
      <c r="H79" s="12"/>
      <c r="I79" s="12"/>
      <c r="J79" s="67" t="s">
        <v>2</v>
      </c>
      <c r="K79" s="67"/>
      <c r="L79" s="6"/>
    </row>
    <row r="80" spans="1:12" ht="27.65" customHeight="1" x14ac:dyDescent="0.35">
      <c r="A80" s="6"/>
      <c r="B80" s="62" t="s">
        <v>1</v>
      </c>
      <c r="C80" s="63"/>
      <c r="D80" s="63"/>
      <c r="E80" s="63"/>
      <c r="F80" s="63"/>
      <c r="G80" s="63"/>
      <c r="H80" s="42" t="s">
        <v>4</v>
      </c>
      <c r="I80" s="42"/>
      <c r="J80" s="42"/>
      <c r="K80" s="42"/>
      <c r="L80" s="6"/>
    </row>
    <row r="81" spans="1:12" ht="19.899999999999999" customHeight="1" x14ac:dyDescent="0.35">
      <c r="A81" s="6"/>
      <c r="B81" s="43" t="s">
        <v>9</v>
      </c>
      <c r="C81" s="44"/>
      <c r="D81" s="44"/>
      <c r="E81" s="44"/>
      <c r="F81" s="44"/>
      <c r="G81" s="44"/>
      <c r="H81" s="41">
        <v>1155000</v>
      </c>
      <c r="I81" s="41"/>
      <c r="J81" s="41"/>
      <c r="K81" s="41"/>
      <c r="L81" s="6"/>
    </row>
    <row r="82" spans="1:12" ht="19.899999999999999" customHeight="1" x14ac:dyDescent="0.35">
      <c r="A82" s="6"/>
      <c r="B82" s="43" t="s">
        <v>10</v>
      </c>
      <c r="C82" s="44"/>
      <c r="D82" s="44"/>
      <c r="E82" s="44"/>
      <c r="F82" s="44"/>
      <c r="G82" s="44"/>
      <c r="H82" s="41">
        <v>1094200</v>
      </c>
      <c r="I82" s="41"/>
      <c r="J82" s="41"/>
      <c r="K82" s="41"/>
      <c r="L82" s="6"/>
    </row>
    <row r="83" spans="1:12" ht="19.899999999999999" customHeight="1" x14ac:dyDescent="0.35">
      <c r="A83" s="6"/>
      <c r="B83" s="43" t="s">
        <v>11</v>
      </c>
      <c r="C83" s="44"/>
      <c r="D83" s="44"/>
      <c r="E83" s="44"/>
      <c r="F83" s="44"/>
      <c r="G83" s="44"/>
      <c r="H83" s="41">
        <v>1337400</v>
      </c>
      <c r="I83" s="41"/>
      <c r="J83" s="41"/>
      <c r="K83" s="41"/>
      <c r="L83" s="6"/>
    </row>
    <row r="84" spans="1:12" ht="19.899999999999999" customHeight="1" x14ac:dyDescent="0.35">
      <c r="A84" s="6"/>
      <c r="B84" s="43" t="s">
        <v>12</v>
      </c>
      <c r="C84" s="44"/>
      <c r="D84" s="44"/>
      <c r="E84" s="44"/>
      <c r="F84" s="44"/>
      <c r="G84" s="44"/>
      <c r="H84" s="41">
        <v>851000</v>
      </c>
      <c r="I84" s="41"/>
      <c r="J84" s="41"/>
      <c r="K84" s="41"/>
      <c r="L84" s="6"/>
    </row>
    <row r="85" spans="1:12" ht="19.899999999999999" customHeight="1" x14ac:dyDescent="0.35">
      <c r="A85" s="6"/>
      <c r="B85" s="43" t="s">
        <v>13</v>
      </c>
      <c r="C85" s="44"/>
      <c r="D85" s="44"/>
      <c r="E85" s="44"/>
      <c r="F85" s="44"/>
      <c r="G85" s="44"/>
      <c r="H85" s="41">
        <v>1033400</v>
      </c>
      <c r="I85" s="41"/>
      <c r="J85" s="41"/>
      <c r="K85" s="41"/>
      <c r="L85" s="6"/>
    </row>
    <row r="86" spans="1:12" ht="19.899999999999999" customHeight="1" x14ac:dyDescent="0.35">
      <c r="A86" s="6"/>
      <c r="B86" s="43" t="s">
        <v>14</v>
      </c>
      <c r="C86" s="44"/>
      <c r="D86" s="44"/>
      <c r="E86" s="44"/>
      <c r="F86" s="44"/>
      <c r="G86" s="44"/>
      <c r="H86" s="41">
        <v>1428500</v>
      </c>
      <c r="I86" s="41"/>
      <c r="J86" s="41"/>
      <c r="K86" s="41"/>
      <c r="L86" s="6"/>
    </row>
    <row r="87" spans="1:12" ht="19.899999999999999" customHeight="1" x14ac:dyDescent="0.35">
      <c r="A87" s="6"/>
      <c r="B87" s="43" t="s">
        <v>16</v>
      </c>
      <c r="C87" s="44"/>
      <c r="D87" s="44"/>
      <c r="E87" s="44"/>
      <c r="F87" s="44"/>
      <c r="G87" s="44"/>
      <c r="H87" s="41">
        <v>790300</v>
      </c>
      <c r="I87" s="41"/>
      <c r="J87" s="41"/>
      <c r="K87" s="41"/>
      <c r="L87" s="6"/>
    </row>
    <row r="88" spans="1:12" ht="21" customHeight="1" x14ac:dyDescent="0.35">
      <c r="A88" s="6"/>
      <c r="B88" s="81" t="s">
        <v>3</v>
      </c>
      <c r="C88" s="82"/>
      <c r="D88" s="82"/>
      <c r="E88" s="82"/>
      <c r="F88" s="82"/>
      <c r="G88" s="82"/>
      <c r="H88" s="72">
        <f>SUM(H81:K87)</f>
        <v>7689800</v>
      </c>
      <c r="I88" s="72"/>
      <c r="J88" s="72"/>
      <c r="K88" s="72"/>
      <c r="L88" s="6"/>
    </row>
    <row r="89" spans="1:12" ht="13.5" customHeight="1" x14ac:dyDescent="0.35">
      <c r="A89" s="6"/>
      <c r="B89" s="19"/>
      <c r="C89" s="19"/>
      <c r="D89" s="19"/>
      <c r="E89" s="19"/>
      <c r="F89" s="19"/>
      <c r="G89" s="19"/>
      <c r="H89" s="20"/>
      <c r="I89" s="20"/>
      <c r="J89" s="20"/>
      <c r="K89" s="20"/>
      <c r="L89" s="6"/>
    </row>
    <row r="90" spans="1:12" ht="16.899999999999999" customHeight="1" x14ac:dyDescent="0.35">
      <c r="A90" s="6"/>
      <c r="B90" s="2"/>
      <c r="C90" s="2"/>
      <c r="D90" s="2"/>
      <c r="E90" s="2"/>
      <c r="F90" s="2"/>
      <c r="G90" s="2"/>
      <c r="I90" s="35"/>
      <c r="J90" s="35"/>
      <c r="K90" s="35" t="s">
        <v>19</v>
      </c>
      <c r="L90" s="6"/>
    </row>
    <row r="91" spans="1:12" x14ac:dyDescent="0.35">
      <c r="A91" s="6"/>
      <c r="B91" s="2"/>
      <c r="C91" s="2"/>
      <c r="D91" s="2"/>
      <c r="E91" s="2"/>
      <c r="F91" s="2"/>
      <c r="G91" s="2"/>
      <c r="I91" s="35"/>
      <c r="J91" s="35"/>
      <c r="K91" s="35" t="str">
        <f>K74</f>
        <v>приложения 19</v>
      </c>
      <c r="L91" s="6"/>
    </row>
    <row r="92" spans="1:12" ht="16.899999999999999" customHeight="1" x14ac:dyDescent="0.35">
      <c r="A92" s="6"/>
      <c r="B92" s="66" t="s">
        <v>24</v>
      </c>
      <c r="C92" s="66"/>
      <c r="D92" s="66"/>
      <c r="E92" s="66"/>
      <c r="F92" s="66"/>
      <c r="G92" s="66"/>
      <c r="H92" s="66"/>
      <c r="I92" s="66"/>
      <c r="J92" s="66"/>
      <c r="K92" s="66"/>
      <c r="L92" s="6"/>
    </row>
    <row r="93" spans="1:12" ht="42.75" customHeight="1" x14ac:dyDescent="0.35">
      <c r="A93" s="6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"/>
    </row>
    <row r="94" spans="1:12" ht="16.899999999999999" customHeight="1" x14ac:dyDescent="0.35">
      <c r="A94" s="6"/>
      <c r="B94" s="2"/>
      <c r="C94" s="2"/>
      <c r="D94" s="2"/>
      <c r="E94" s="2"/>
      <c r="F94" s="2"/>
      <c r="G94" s="2"/>
      <c r="L94" s="6"/>
    </row>
    <row r="95" spans="1:12" ht="14.25" customHeight="1" x14ac:dyDescent="0.35">
      <c r="A95" s="6"/>
      <c r="B95" s="2"/>
      <c r="C95" s="2"/>
      <c r="D95" s="2"/>
      <c r="E95" s="2"/>
      <c r="F95" s="2"/>
      <c r="G95" s="2"/>
      <c r="H95" s="12"/>
      <c r="I95" s="12"/>
      <c r="J95" s="67" t="s">
        <v>2</v>
      </c>
      <c r="K95" s="67"/>
      <c r="L95" s="6"/>
    </row>
    <row r="96" spans="1:12" ht="27.65" customHeight="1" x14ac:dyDescent="0.35">
      <c r="A96" s="6"/>
      <c r="B96" s="62" t="s">
        <v>1</v>
      </c>
      <c r="C96" s="63"/>
      <c r="D96" s="63"/>
      <c r="E96" s="63"/>
      <c r="F96" s="63"/>
      <c r="G96" s="63"/>
      <c r="H96" s="42" t="s">
        <v>4</v>
      </c>
      <c r="I96" s="42"/>
      <c r="J96" s="42"/>
      <c r="K96" s="42"/>
      <c r="L96" s="6"/>
    </row>
    <row r="97" spans="1:12" ht="19.899999999999999" customHeight="1" x14ac:dyDescent="0.35">
      <c r="A97" s="6"/>
      <c r="B97" s="43" t="s">
        <v>9</v>
      </c>
      <c r="C97" s="44"/>
      <c r="D97" s="44"/>
      <c r="E97" s="44"/>
      <c r="F97" s="44"/>
      <c r="G97" s="44"/>
      <c r="H97" s="41">
        <v>10192379</v>
      </c>
      <c r="I97" s="41"/>
      <c r="J97" s="41"/>
      <c r="K97" s="41"/>
      <c r="L97" s="6"/>
    </row>
    <row r="98" spans="1:12" ht="19.899999999999999" customHeight="1" x14ac:dyDescent="0.35">
      <c r="A98" s="6"/>
      <c r="B98" s="43" t="s">
        <v>10</v>
      </c>
      <c r="C98" s="44"/>
      <c r="D98" s="44"/>
      <c r="E98" s="44"/>
      <c r="F98" s="44"/>
      <c r="G98" s="44"/>
      <c r="H98" s="41">
        <v>19443806</v>
      </c>
      <c r="I98" s="41"/>
      <c r="J98" s="41"/>
      <c r="K98" s="41"/>
      <c r="L98" s="6"/>
    </row>
    <row r="99" spans="1:12" ht="19.899999999999999" customHeight="1" x14ac:dyDescent="0.35">
      <c r="A99" s="6"/>
      <c r="B99" s="43" t="s">
        <v>11</v>
      </c>
      <c r="C99" s="44"/>
      <c r="D99" s="44"/>
      <c r="E99" s="44"/>
      <c r="F99" s="44"/>
      <c r="G99" s="44"/>
      <c r="H99" s="41">
        <v>14726266</v>
      </c>
      <c r="I99" s="41"/>
      <c r="J99" s="41"/>
      <c r="K99" s="41"/>
      <c r="L99" s="6"/>
    </row>
    <row r="100" spans="1:12" ht="19.899999999999999" customHeight="1" x14ac:dyDescent="0.35">
      <c r="A100" s="6"/>
      <c r="B100" s="43" t="s">
        <v>12</v>
      </c>
      <c r="C100" s="44"/>
      <c r="D100" s="44"/>
      <c r="E100" s="44"/>
      <c r="F100" s="44"/>
      <c r="G100" s="44"/>
      <c r="H100" s="41">
        <v>11511565</v>
      </c>
      <c r="I100" s="41"/>
      <c r="J100" s="41"/>
      <c r="K100" s="41"/>
      <c r="L100" s="6"/>
    </row>
    <row r="101" spans="1:12" ht="19.899999999999999" customHeight="1" x14ac:dyDescent="0.35">
      <c r="A101" s="6"/>
      <c r="B101" s="43" t="s">
        <v>13</v>
      </c>
      <c r="C101" s="44"/>
      <c r="D101" s="44"/>
      <c r="E101" s="44"/>
      <c r="F101" s="44"/>
      <c r="G101" s="44"/>
      <c r="H101" s="41">
        <v>26047736</v>
      </c>
      <c r="I101" s="41"/>
      <c r="J101" s="41"/>
      <c r="K101" s="41"/>
      <c r="L101" s="6"/>
    </row>
    <row r="102" spans="1:12" ht="19.899999999999999" customHeight="1" x14ac:dyDescent="0.35">
      <c r="A102" s="6"/>
      <c r="B102" s="43" t="s">
        <v>14</v>
      </c>
      <c r="C102" s="44"/>
      <c r="D102" s="44"/>
      <c r="E102" s="44"/>
      <c r="F102" s="44"/>
      <c r="G102" s="44"/>
      <c r="H102" s="84">
        <v>26631462</v>
      </c>
      <c r="I102" s="85"/>
      <c r="J102" s="85"/>
      <c r="K102" s="86"/>
      <c r="L102" s="6"/>
    </row>
    <row r="103" spans="1:12" ht="19.899999999999999" customHeight="1" x14ac:dyDescent="0.35">
      <c r="A103" s="6"/>
      <c r="B103" s="40" t="s">
        <v>15</v>
      </c>
      <c r="C103" s="40"/>
      <c r="D103" s="40"/>
      <c r="E103" s="40"/>
      <c r="F103" s="40"/>
      <c r="G103" s="40"/>
      <c r="H103" s="41">
        <v>113500519</v>
      </c>
      <c r="I103" s="41"/>
      <c r="J103" s="41"/>
      <c r="K103" s="41"/>
      <c r="L103" s="6"/>
    </row>
    <row r="104" spans="1:12" ht="19.899999999999999" customHeight="1" x14ac:dyDescent="0.35">
      <c r="A104" s="6"/>
      <c r="B104" s="43" t="s">
        <v>16</v>
      </c>
      <c r="C104" s="44"/>
      <c r="D104" s="44"/>
      <c r="E104" s="44"/>
      <c r="F104" s="44"/>
      <c r="G104" s="44"/>
      <c r="H104" s="41">
        <v>17217121</v>
      </c>
      <c r="I104" s="41"/>
      <c r="J104" s="41"/>
      <c r="K104" s="41"/>
      <c r="L104" s="6"/>
    </row>
    <row r="105" spans="1:12" ht="21" customHeight="1" x14ac:dyDescent="0.35">
      <c r="A105" s="6"/>
      <c r="B105" s="81" t="s">
        <v>3</v>
      </c>
      <c r="C105" s="82"/>
      <c r="D105" s="82"/>
      <c r="E105" s="82"/>
      <c r="F105" s="82"/>
      <c r="G105" s="82"/>
      <c r="H105" s="72">
        <f>SUM(H97:K104)</f>
        <v>239270854</v>
      </c>
      <c r="I105" s="72"/>
      <c r="J105" s="72"/>
      <c r="K105" s="72"/>
      <c r="L105" s="6"/>
    </row>
    <row r="106" spans="1:12" x14ac:dyDescent="0.35">
      <c r="B106"/>
      <c r="C106"/>
      <c r="D106"/>
      <c r="E106"/>
      <c r="F106"/>
      <c r="G106"/>
      <c r="H106" s="15"/>
      <c r="I106" s="15"/>
      <c r="J106" s="15"/>
      <c r="K106" s="15"/>
    </row>
    <row r="107" spans="1:12" ht="12" customHeight="1" x14ac:dyDescent="0.35">
      <c r="A107" s="6"/>
      <c r="B107" s="2"/>
      <c r="C107" s="2"/>
      <c r="D107" s="2"/>
      <c r="E107" s="2"/>
      <c r="F107" s="2"/>
      <c r="G107" s="2"/>
      <c r="I107" s="35"/>
      <c r="J107" s="35"/>
      <c r="K107" s="35" t="s">
        <v>35</v>
      </c>
      <c r="L107" s="6"/>
    </row>
    <row r="108" spans="1:12" x14ac:dyDescent="0.35">
      <c r="A108" s="6"/>
      <c r="B108" s="2"/>
      <c r="C108" s="2"/>
      <c r="D108" s="2"/>
      <c r="E108" s="2"/>
      <c r="F108" s="2"/>
      <c r="G108" s="2"/>
      <c r="I108" s="35"/>
      <c r="J108" s="35"/>
      <c r="K108" s="35" t="str">
        <f>K91</f>
        <v>приложения 19</v>
      </c>
      <c r="L108" s="6"/>
    </row>
    <row r="109" spans="1:12" x14ac:dyDescent="0.35">
      <c r="A109" s="6"/>
      <c r="B109" s="2"/>
      <c r="C109" s="2"/>
      <c r="D109" s="2"/>
      <c r="E109" s="2"/>
      <c r="F109" s="2"/>
      <c r="G109" s="2"/>
      <c r="H109" s="23"/>
      <c r="I109" s="35"/>
      <c r="J109" s="35"/>
      <c r="K109" s="35"/>
      <c r="L109" s="6"/>
    </row>
    <row r="110" spans="1:12" ht="16.149999999999999" customHeight="1" x14ac:dyDescent="0.35">
      <c r="A110" s="6"/>
      <c r="B110" s="83" t="s">
        <v>25</v>
      </c>
      <c r="C110" s="83"/>
      <c r="D110" s="83"/>
      <c r="E110" s="83"/>
      <c r="F110" s="83"/>
      <c r="G110" s="83"/>
      <c r="H110" s="83"/>
      <c r="I110" s="83"/>
      <c r="J110" s="83"/>
      <c r="K110" s="83"/>
      <c r="L110" s="6"/>
    </row>
    <row r="111" spans="1:12" ht="15.65" customHeight="1" x14ac:dyDescent="0.35">
      <c r="A111" s="6"/>
      <c r="B111" s="83"/>
      <c r="C111" s="83"/>
      <c r="D111" s="83"/>
      <c r="E111" s="83"/>
      <c r="F111" s="83"/>
      <c r="G111" s="83"/>
      <c r="H111" s="83"/>
      <c r="I111" s="83"/>
      <c r="J111" s="83"/>
      <c r="K111" s="83"/>
      <c r="L111" s="6"/>
    </row>
    <row r="112" spans="1:12" ht="22.15" customHeight="1" x14ac:dyDescent="0.35">
      <c r="A112" s="6"/>
      <c r="B112" s="83"/>
      <c r="C112" s="83"/>
      <c r="D112" s="83"/>
      <c r="E112" s="83"/>
      <c r="F112" s="83"/>
      <c r="G112" s="83"/>
      <c r="H112" s="83"/>
      <c r="I112" s="83"/>
      <c r="J112" s="83"/>
      <c r="K112" s="83"/>
      <c r="L112" s="6"/>
    </row>
    <row r="113" spans="1:13" ht="15.65" customHeight="1" x14ac:dyDescent="0.35">
      <c r="A113" s="6"/>
      <c r="B113" s="2"/>
      <c r="C113" s="2"/>
      <c r="D113" s="2"/>
      <c r="E113" s="2"/>
      <c r="F113" s="2"/>
      <c r="G113" s="2"/>
      <c r="L113" s="6"/>
    </row>
    <row r="114" spans="1:13" ht="14.25" customHeight="1" x14ac:dyDescent="0.35">
      <c r="A114" s="6"/>
      <c r="B114" s="2"/>
      <c r="C114" s="2"/>
      <c r="D114" s="2"/>
      <c r="E114" s="2"/>
      <c r="F114" s="2"/>
      <c r="G114" s="2"/>
      <c r="H114" s="12"/>
      <c r="I114" s="12"/>
      <c r="J114" s="67" t="s">
        <v>2</v>
      </c>
      <c r="K114" s="67"/>
      <c r="L114" s="6"/>
    </row>
    <row r="115" spans="1:13" ht="27.65" customHeight="1" x14ac:dyDescent="0.35">
      <c r="A115" s="6"/>
      <c r="B115" s="62" t="s">
        <v>1</v>
      </c>
      <c r="C115" s="63"/>
      <c r="D115" s="63"/>
      <c r="E115" s="63"/>
      <c r="F115" s="63"/>
      <c r="G115" s="63"/>
      <c r="H115" s="42" t="s">
        <v>4</v>
      </c>
      <c r="I115" s="42"/>
      <c r="J115" s="42"/>
      <c r="K115" s="42"/>
      <c r="L115" s="6"/>
    </row>
    <row r="116" spans="1:13" ht="19.899999999999999" customHeight="1" x14ac:dyDescent="0.35">
      <c r="A116" s="6"/>
      <c r="B116" s="43" t="s">
        <v>9</v>
      </c>
      <c r="C116" s="44"/>
      <c r="D116" s="44"/>
      <c r="E116" s="44"/>
      <c r="F116" s="44"/>
      <c r="G116" s="44"/>
      <c r="H116" s="41">
        <v>2140200</v>
      </c>
      <c r="I116" s="41"/>
      <c r="J116" s="41"/>
      <c r="K116" s="41"/>
      <c r="L116" s="6"/>
    </row>
    <row r="117" spans="1:13" ht="19.899999999999999" customHeight="1" x14ac:dyDescent="0.35">
      <c r="A117" s="6"/>
      <c r="B117" s="43" t="s">
        <v>10</v>
      </c>
      <c r="C117" s="44"/>
      <c r="D117" s="44"/>
      <c r="E117" s="44"/>
      <c r="F117" s="44"/>
      <c r="G117" s="44"/>
      <c r="H117" s="41">
        <v>1258100</v>
      </c>
      <c r="I117" s="41"/>
      <c r="J117" s="41"/>
      <c r="K117" s="41"/>
      <c r="L117" s="6"/>
    </row>
    <row r="118" spans="1:13" ht="19.899999999999999" customHeight="1" x14ac:dyDescent="0.35">
      <c r="A118" s="6"/>
      <c r="B118" s="43" t="s">
        <v>11</v>
      </c>
      <c r="C118" s="44"/>
      <c r="D118" s="44"/>
      <c r="E118" s="44"/>
      <c r="F118" s="44"/>
      <c r="G118" s="44"/>
      <c r="H118" s="41">
        <v>1887700</v>
      </c>
      <c r="I118" s="41"/>
      <c r="J118" s="41"/>
      <c r="K118" s="41"/>
      <c r="L118" s="6"/>
    </row>
    <row r="119" spans="1:13" ht="19.899999999999999" customHeight="1" x14ac:dyDescent="0.35">
      <c r="A119" s="6"/>
      <c r="B119" s="43" t="s">
        <v>12</v>
      </c>
      <c r="C119" s="44"/>
      <c r="D119" s="44"/>
      <c r="E119" s="44"/>
      <c r="F119" s="44"/>
      <c r="G119" s="44"/>
      <c r="H119" s="41">
        <v>1708900</v>
      </c>
      <c r="I119" s="41"/>
      <c r="J119" s="41"/>
      <c r="K119" s="41"/>
      <c r="L119" s="6"/>
    </row>
    <row r="120" spans="1:13" ht="19.899999999999999" customHeight="1" x14ac:dyDescent="0.35">
      <c r="A120" s="6"/>
      <c r="B120" s="43" t="s">
        <v>13</v>
      </c>
      <c r="C120" s="44"/>
      <c r="D120" s="44"/>
      <c r="E120" s="44"/>
      <c r="F120" s="44"/>
      <c r="G120" s="44"/>
      <c r="H120" s="41">
        <v>2201200</v>
      </c>
      <c r="I120" s="41"/>
      <c r="J120" s="41"/>
      <c r="K120" s="41"/>
      <c r="L120" s="6"/>
    </row>
    <row r="121" spans="1:13" ht="19.899999999999999" customHeight="1" x14ac:dyDescent="0.35">
      <c r="A121" s="6"/>
      <c r="B121" s="43" t="s">
        <v>14</v>
      </c>
      <c r="C121" s="44"/>
      <c r="D121" s="44"/>
      <c r="E121" s="44"/>
      <c r="F121" s="44"/>
      <c r="G121" s="44"/>
      <c r="H121" s="41">
        <v>2515500</v>
      </c>
      <c r="I121" s="41"/>
      <c r="J121" s="41"/>
      <c r="K121" s="41"/>
      <c r="L121" s="6"/>
    </row>
    <row r="122" spans="1:13" ht="19.899999999999999" customHeight="1" x14ac:dyDescent="0.35">
      <c r="A122" s="6"/>
      <c r="B122" s="40" t="s">
        <v>15</v>
      </c>
      <c r="C122" s="40"/>
      <c r="D122" s="40"/>
      <c r="E122" s="40"/>
      <c r="F122" s="40"/>
      <c r="G122" s="40"/>
      <c r="H122" s="41">
        <v>1590100</v>
      </c>
      <c r="I122" s="41"/>
      <c r="J122" s="41"/>
      <c r="K122" s="41"/>
      <c r="L122" s="6"/>
    </row>
    <row r="123" spans="1:13" ht="19.899999999999999" customHeight="1" x14ac:dyDescent="0.35">
      <c r="A123" s="6"/>
      <c r="B123" s="43" t="s">
        <v>16</v>
      </c>
      <c r="C123" s="44"/>
      <c r="D123" s="44"/>
      <c r="E123" s="44"/>
      <c r="F123" s="44"/>
      <c r="G123" s="44"/>
      <c r="H123" s="41">
        <v>2335900</v>
      </c>
      <c r="I123" s="41"/>
      <c r="J123" s="41"/>
      <c r="K123" s="41"/>
      <c r="L123" s="6"/>
    </row>
    <row r="124" spans="1:13" ht="21" customHeight="1" x14ac:dyDescent="0.35">
      <c r="A124" s="6"/>
      <c r="B124" s="81" t="s">
        <v>3</v>
      </c>
      <c r="C124" s="82"/>
      <c r="D124" s="82"/>
      <c r="E124" s="82"/>
      <c r="F124" s="82"/>
      <c r="G124" s="82"/>
      <c r="H124" s="72">
        <f>SUM(H116:K123)</f>
        <v>15637600</v>
      </c>
      <c r="I124" s="72"/>
      <c r="J124" s="72"/>
      <c r="K124" s="72"/>
      <c r="L124" s="6"/>
    </row>
    <row r="125" spans="1:13" ht="21" customHeight="1" x14ac:dyDescent="0.35">
      <c r="A125" s="6"/>
      <c r="B125" s="19"/>
      <c r="C125" s="19"/>
      <c r="D125" s="19"/>
      <c r="E125" s="19"/>
      <c r="F125" s="19"/>
      <c r="G125" s="19"/>
      <c r="H125" s="20"/>
      <c r="I125" s="20"/>
      <c r="J125" s="20"/>
      <c r="K125" s="20"/>
      <c r="L125" s="6"/>
    </row>
    <row r="126" spans="1:13" ht="16.149999999999999" customHeight="1" x14ac:dyDescent="0.35">
      <c r="H126" s="68"/>
      <c r="I126" s="69"/>
      <c r="J126" s="69"/>
      <c r="K126" s="69"/>
      <c r="L126" s="25"/>
      <c r="M126" s="25"/>
    </row>
    <row r="127" spans="1:13" ht="16.149999999999999" customHeight="1" x14ac:dyDescent="0.35">
      <c r="B127" s="3"/>
      <c r="C127" s="3"/>
      <c r="D127" s="3"/>
      <c r="E127" s="3"/>
      <c r="F127" s="24"/>
      <c r="G127" s="24"/>
      <c r="H127" s="38"/>
      <c r="I127" s="39"/>
      <c r="J127" s="39"/>
      <c r="K127" s="39"/>
      <c r="L127" s="25"/>
      <c r="M127" s="25"/>
    </row>
    <row r="128" spans="1:13" ht="16.149999999999999" customHeight="1" x14ac:dyDescent="0.35">
      <c r="B128" s="3"/>
      <c r="C128" s="3"/>
      <c r="D128" s="3"/>
      <c r="E128" s="3"/>
      <c r="F128" s="24"/>
      <c r="G128" s="24"/>
      <c r="H128" s="38"/>
      <c r="I128" s="39"/>
      <c r="J128" s="39"/>
      <c r="K128" s="39"/>
      <c r="L128" s="25"/>
      <c r="M128" s="25"/>
    </row>
    <row r="129" spans="1:13" ht="16.149999999999999" customHeight="1" x14ac:dyDescent="0.35">
      <c r="B129" s="3"/>
      <c r="C129" s="3"/>
      <c r="D129" s="3"/>
      <c r="E129" s="3"/>
      <c r="F129" s="24"/>
      <c r="G129" s="24"/>
      <c r="H129" s="38"/>
      <c r="I129" s="39"/>
      <c r="J129" s="39"/>
      <c r="K129" s="39"/>
      <c r="L129" s="25"/>
      <c r="M129" s="25"/>
    </row>
    <row r="130" spans="1:13" ht="16.149999999999999" customHeight="1" x14ac:dyDescent="0.35">
      <c r="B130" s="3"/>
      <c r="C130" s="3"/>
      <c r="D130" s="3"/>
      <c r="E130" s="3"/>
      <c r="F130" s="24"/>
      <c r="G130" s="24"/>
      <c r="H130" s="38"/>
      <c r="I130" s="39"/>
      <c r="J130" s="39"/>
      <c r="K130" s="39"/>
      <c r="L130" s="25"/>
      <c r="M130" s="27"/>
    </row>
    <row r="131" spans="1:13" ht="16.149999999999999" customHeight="1" x14ac:dyDescent="0.35">
      <c r="B131" s="3"/>
      <c r="C131" s="3"/>
      <c r="D131" s="3"/>
      <c r="E131" s="3"/>
      <c r="F131" s="24"/>
      <c r="G131" s="24"/>
      <c r="H131" s="38"/>
      <c r="I131" s="39"/>
      <c r="J131" s="39"/>
      <c r="K131" s="39"/>
      <c r="L131" s="25"/>
      <c r="M131" s="25"/>
    </row>
    <row r="132" spans="1:13" ht="16.149999999999999" customHeight="1" x14ac:dyDescent="0.35">
      <c r="B132" s="2"/>
      <c r="C132" s="2"/>
      <c r="D132" s="2"/>
      <c r="E132" s="2"/>
      <c r="F132" s="8"/>
      <c r="G132" s="2"/>
      <c r="H132" s="68"/>
      <c r="I132" s="69"/>
      <c r="J132" s="69"/>
      <c r="K132" s="69"/>
      <c r="L132" s="69"/>
      <c r="M132" s="69"/>
    </row>
    <row r="133" spans="1:13" ht="16.149999999999999" customHeight="1" x14ac:dyDescent="0.35">
      <c r="B133" s="2"/>
      <c r="C133" s="2"/>
      <c r="D133" s="2"/>
      <c r="E133" s="2"/>
      <c r="F133" s="8"/>
      <c r="G133" s="2"/>
      <c r="H133" s="68"/>
      <c r="I133" s="69"/>
      <c r="J133" s="69"/>
      <c r="K133" s="69"/>
      <c r="L133" s="25"/>
      <c r="M133" s="25"/>
    </row>
    <row r="134" spans="1:13" ht="16.149999999999999" customHeight="1" x14ac:dyDescent="0.35">
      <c r="B134" s="5"/>
      <c r="C134" s="5"/>
      <c r="D134" s="5"/>
      <c r="E134" s="5"/>
      <c r="F134" s="26"/>
      <c r="G134" s="5"/>
      <c r="H134" s="64"/>
      <c r="I134" s="65"/>
      <c r="J134" s="65"/>
      <c r="K134" s="65"/>
      <c r="L134" s="25"/>
      <c r="M134" s="25"/>
    </row>
    <row r="135" spans="1:13" ht="16.149999999999999" customHeight="1" x14ac:dyDescent="0.35">
      <c r="H135" s="23"/>
      <c r="I135" s="23"/>
      <c r="J135" s="23"/>
      <c r="K135" s="23"/>
    </row>
    <row r="136" spans="1:13" x14ac:dyDescent="0.35">
      <c r="H136" s="23"/>
      <c r="I136" s="23"/>
      <c r="J136" s="23"/>
      <c r="K136" s="23"/>
    </row>
    <row r="137" spans="1:13" x14ac:dyDescent="0.35">
      <c r="H137" s="68"/>
      <c r="I137" s="69"/>
      <c r="J137" s="69"/>
      <c r="K137" s="69"/>
    </row>
    <row r="138" spans="1:13" x14ac:dyDescent="0.35">
      <c r="H138" s="23"/>
      <c r="I138" s="23"/>
      <c r="J138" s="23"/>
      <c r="K138" s="23"/>
    </row>
    <row r="144" spans="1:13" x14ac:dyDescent="0.35">
      <c r="A144" s="4"/>
    </row>
  </sheetData>
  <mergeCells count="150">
    <mergeCell ref="F49:G49"/>
    <mergeCell ref="B54:F54"/>
    <mergeCell ref="G54:K54"/>
    <mergeCell ref="B53:F53"/>
    <mergeCell ref="B46:F46"/>
    <mergeCell ref="G46:K46"/>
    <mergeCell ref="G53:K53"/>
    <mergeCell ref="B51:K51"/>
    <mergeCell ref="H100:K100"/>
    <mergeCell ref="B92:K93"/>
    <mergeCell ref="H120:K120"/>
    <mergeCell ref="B124:G124"/>
    <mergeCell ref="H124:K124"/>
    <mergeCell ref="B121:G121"/>
    <mergeCell ref="H121:K121"/>
    <mergeCell ref="B122:G122"/>
    <mergeCell ref="H122:K122"/>
    <mergeCell ref="B123:G123"/>
    <mergeCell ref="H123:K123"/>
    <mergeCell ref="H137:K137"/>
    <mergeCell ref="B105:G105"/>
    <mergeCell ref="H105:K105"/>
    <mergeCell ref="B97:G97"/>
    <mergeCell ref="H97:K97"/>
    <mergeCell ref="H96:K96"/>
    <mergeCell ref="H83:K83"/>
    <mergeCell ref="B87:G87"/>
    <mergeCell ref="B88:G88"/>
    <mergeCell ref="H88:K88"/>
    <mergeCell ref="B84:G84"/>
    <mergeCell ref="H84:K84"/>
    <mergeCell ref="B110:K112"/>
    <mergeCell ref="B101:G101"/>
    <mergeCell ref="B102:G102"/>
    <mergeCell ref="B103:G103"/>
    <mergeCell ref="H102:K102"/>
    <mergeCell ref="H101:K101"/>
    <mergeCell ref="B104:G104"/>
    <mergeCell ref="H104:K104"/>
    <mergeCell ref="J114:K114"/>
    <mergeCell ref="B115:G115"/>
    <mergeCell ref="H115:K115"/>
    <mergeCell ref="B116:G116"/>
    <mergeCell ref="G12:K12"/>
    <mergeCell ref="B13:F13"/>
    <mergeCell ref="G13:K13"/>
    <mergeCell ref="B10:K10"/>
    <mergeCell ref="F1:L1"/>
    <mergeCell ref="F2:L2"/>
    <mergeCell ref="F3:L3"/>
    <mergeCell ref="B12:F12"/>
    <mergeCell ref="F8:G8"/>
    <mergeCell ref="J11:K11"/>
    <mergeCell ref="B5:K6"/>
    <mergeCell ref="B14:F14"/>
    <mergeCell ref="B16:F16"/>
    <mergeCell ref="G19:K19"/>
    <mergeCell ref="G17:K17"/>
    <mergeCell ref="G16:K16"/>
    <mergeCell ref="B17:F17"/>
    <mergeCell ref="B18:F18"/>
    <mergeCell ref="G18:K18"/>
    <mergeCell ref="G14:K14"/>
    <mergeCell ref="B19:F19"/>
    <mergeCell ref="H33:K33"/>
    <mergeCell ref="B34:G34"/>
    <mergeCell ref="G44:K44"/>
    <mergeCell ref="G45:K45"/>
    <mergeCell ref="F40:G40"/>
    <mergeCell ref="H34:K34"/>
    <mergeCell ref="B36:G36"/>
    <mergeCell ref="B15:F15"/>
    <mergeCell ref="G15:K15"/>
    <mergeCell ref="H36:K36"/>
    <mergeCell ref="B37:G37"/>
    <mergeCell ref="H37:K37"/>
    <mergeCell ref="B35:F35"/>
    <mergeCell ref="H35:K35"/>
    <mergeCell ref="H118:K118"/>
    <mergeCell ref="B70:H70"/>
    <mergeCell ref="B60:K60"/>
    <mergeCell ref="J52:K52"/>
    <mergeCell ref="B55:F55"/>
    <mergeCell ref="G55:K55"/>
    <mergeCell ref="J62:K62"/>
    <mergeCell ref="B20:F20"/>
    <mergeCell ref="G20:K20"/>
    <mergeCell ref="B21:F21"/>
    <mergeCell ref="G21:K21"/>
    <mergeCell ref="B45:F45"/>
    <mergeCell ref="B42:K42"/>
    <mergeCell ref="J43:K43"/>
    <mergeCell ref="B44:F44"/>
    <mergeCell ref="B25:K27"/>
    <mergeCell ref="J29:K29"/>
    <mergeCell ref="B30:G30"/>
    <mergeCell ref="H30:K30"/>
    <mergeCell ref="B31:G31"/>
    <mergeCell ref="H31:K31"/>
    <mergeCell ref="B32:G32"/>
    <mergeCell ref="H32:K32"/>
    <mergeCell ref="B33:G33"/>
    <mergeCell ref="H134:K134"/>
    <mergeCell ref="B75:K77"/>
    <mergeCell ref="J79:K79"/>
    <mergeCell ref="H127:K127"/>
    <mergeCell ref="H85:K85"/>
    <mergeCell ref="B86:G86"/>
    <mergeCell ref="H86:K86"/>
    <mergeCell ref="H129:K129"/>
    <mergeCell ref="H82:K82"/>
    <mergeCell ref="B83:G83"/>
    <mergeCell ref="H131:K131"/>
    <mergeCell ref="H132:M132"/>
    <mergeCell ref="H133:K133"/>
    <mergeCell ref="H81:K81"/>
    <mergeCell ref="H126:K126"/>
    <mergeCell ref="B85:G85"/>
    <mergeCell ref="B82:G82"/>
    <mergeCell ref="B80:G80"/>
    <mergeCell ref="B98:G98"/>
    <mergeCell ref="H103:K103"/>
    <mergeCell ref="H98:K98"/>
    <mergeCell ref="B119:G119"/>
    <mergeCell ref="H119:K119"/>
    <mergeCell ref="B120:G120"/>
    <mergeCell ref="H130:K130"/>
    <mergeCell ref="B66:H66"/>
    <mergeCell ref="H87:K87"/>
    <mergeCell ref="H80:K80"/>
    <mergeCell ref="B81:G81"/>
    <mergeCell ref="I63:I65"/>
    <mergeCell ref="B63:H65"/>
    <mergeCell ref="B69:H69"/>
    <mergeCell ref="B67:H67"/>
    <mergeCell ref="B71:H71"/>
    <mergeCell ref="K65:L65"/>
    <mergeCell ref="J63:K63"/>
    <mergeCell ref="J64:K64"/>
    <mergeCell ref="B68:H68"/>
    <mergeCell ref="H128:K128"/>
    <mergeCell ref="H99:K99"/>
    <mergeCell ref="B100:G100"/>
    <mergeCell ref="B99:G99"/>
    <mergeCell ref="B96:G96"/>
    <mergeCell ref="J95:K95"/>
    <mergeCell ref="H116:K116"/>
    <mergeCell ref="B117:G117"/>
    <mergeCell ref="H117:K117"/>
    <mergeCell ref="B118:G118"/>
  </mergeCells>
  <phoneticPr fontId="0" type="noConversion"/>
  <pageMargins left="0.51181102362204722" right="0.27559055118110237" top="0.39370078740157483" bottom="0.39370078740157483" header="0.31496062992125984" footer="0.31496062992125984"/>
  <pageSetup paperSize="9" scale="90" fitToHeight="2" orientation="portrait" r:id="rId1"/>
  <rowBreaks count="3" manualBreakCount="3">
    <brk id="37" max="10" man="1"/>
    <brk id="71" max="10" man="1"/>
    <brk id="10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ИМТ</vt:lpstr>
      <vt:lpstr>ИМТ!Область_печати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2016-11-15T04:50:57Z</cp:lastPrinted>
  <dcterms:created xsi:type="dcterms:W3CDTF">2006-09-28T05:33:49Z</dcterms:created>
  <dcterms:modified xsi:type="dcterms:W3CDTF">2025-02-20T10:22:15Z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