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А САЙТ!\2024\4 Раздел Промежуточная отчетность\4.1-4.5\Отчет об исполн за 1 квартал\"/>
    </mc:Choice>
  </mc:AlternateContent>
  <bookViews>
    <workbookView xWindow="0" yWindow="0" windowWidth="23040" windowHeight="8616"/>
  </bookViews>
  <sheets>
    <sheet name="Расходы " sheetId="2" r:id="rId1"/>
  </sheets>
  <definedNames>
    <definedName name="_xlnm.Print_Titles" localSheetId="0">'Расходы '!$4:$6</definedName>
  </definedNames>
  <calcPr calcId="162913"/>
</workbook>
</file>

<file path=xl/calcChain.xml><?xml version="1.0" encoding="utf-8"?>
<calcChain xmlns="http://schemas.openxmlformats.org/spreadsheetml/2006/main">
  <c r="N20" i="2" l="1"/>
  <c r="K30" i="2"/>
  <c r="K32" i="2" s="1"/>
  <c r="J30" i="2"/>
  <c r="J32" i="2" s="1"/>
  <c r="L30" i="2"/>
  <c r="L32" i="2" s="1"/>
  <c r="N31" i="2" l="1"/>
  <c r="M31" i="2"/>
  <c r="N19" i="2"/>
  <c r="M16" i="2"/>
  <c r="N16" i="2"/>
  <c r="M8" i="2"/>
  <c r="N8" i="2"/>
  <c r="M9" i="2" l="1"/>
  <c r="M24" i="2"/>
  <c r="M19" i="2"/>
  <c r="N7" i="2"/>
  <c r="N11" i="2"/>
  <c r="N12" i="2"/>
  <c r="M12" i="2" l="1"/>
  <c r="M7" i="2"/>
  <c r="M10" i="2"/>
  <c r="M22" i="2"/>
  <c r="M11" i="2"/>
  <c r="M13" i="2"/>
  <c r="N13" i="2" l="1"/>
  <c r="N14" i="2" l="1"/>
  <c r="M14" i="2"/>
  <c r="M15" i="2"/>
  <c r="N15" i="2" l="1"/>
  <c r="N17" i="2" l="1"/>
  <c r="M17" i="2"/>
  <c r="M18" i="2"/>
  <c r="M20" i="2"/>
  <c r="N18" i="2" l="1"/>
  <c r="N21" i="2" l="1"/>
  <c r="M21" i="2"/>
  <c r="N23" i="2" l="1"/>
  <c r="M23" i="2"/>
  <c r="N24" i="2"/>
  <c r="N27" i="2"/>
  <c r="M27" i="2"/>
  <c r="M28" i="2"/>
  <c r="M29" i="2"/>
  <c r="N28" i="2" l="1"/>
  <c r="N26" i="2"/>
  <c r="M26" i="2"/>
  <c r="N29" i="2"/>
  <c r="N32" i="2" l="1"/>
  <c r="M32" i="2"/>
  <c r="M30" i="2"/>
  <c r="N30" i="2"/>
</calcChain>
</file>

<file path=xl/sharedStrings.xml><?xml version="1.0" encoding="utf-8"?>
<sst xmlns="http://schemas.openxmlformats.org/spreadsheetml/2006/main" count="56" uniqueCount="56">
  <si>
    <t>2300000000</t>
  </si>
  <si>
    <t>2200000000</t>
  </si>
  <si>
    <t>2100000000</t>
  </si>
  <si>
    <t>2000000000</t>
  </si>
  <si>
    <t>1900000000</t>
  </si>
  <si>
    <t>1800000000</t>
  </si>
  <si>
    <t>1700000000</t>
  </si>
  <si>
    <t>1600000000</t>
  </si>
  <si>
    <t>1500000000</t>
  </si>
  <si>
    <t>1300000000</t>
  </si>
  <si>
    <t>1200000000</t>
  </si>
  <si>
    <t>1100000000</t>
  </si>
  <si>
    <t>0900000000</t>
  </si>
  <si>
    <t>0800000000</t>
  </si>
  <si>
    <t>0700000000</t>
  </si>
  <si>
    <t>0600000000</t>
  </si>
  <si>
    <t>0500000000</t>
  </si>
  <si>
    <t>0400000000</t>
  </si>
  <si>
    <t>0100000000</t>
  </si>
  <si>
    <t>ЦСР</t>
  </si>
  <si>
    <t>0300000000</t>
  </si>
  <si>
    <t>(рублей)</t>
  </si>
  <si>
    <t>Итого по муниципальным программам</t>
  </si>
  <si>
    <t>Муниципальная программа "Развитие образования в Советском районе"</t>
  </si>
  <si>
    <t>Муниципальная программа "Формирование комфортной городской среды на территории Советского района"</t>
  </si>
  <si>
    <t>Муниципальная программа "Доступная среда в Советском районе"</t>
  </si>
  <si>
    <t>Муниципальная программа "Развитие культуры в Советском районе"</t>
  </si>
  <si>
    <t>Муниципальная программа "Развитие молодежной и семейной политики в Советском районе"</t>
  </si>
  <si>
    <t>Муниципальная программа "Обращение с отходами и улучшение состояния окружающей среды в Советском районе"</t>
  </si>
  <si>
    <t>Муниципальная программа "Управление муниципальным имуществом Советского района"</t>
  </si>
  <si>
    <t>Муниципальная программа "Обеспечение градостроительной деятельности на территории Советского района"</t>
  </si>
  <si>
    <t>Муниципальная программа "Энергосбережение и повышение энергетической эффективности Советского района"</t>
  </si>
  <si>
    <t>Муниципальная программа "Безопасность жизнедеятельности в Советском районе"</t>
  </si>
  <si>
    <t>Муниципальная программа "Развитие экономического потенциала Советского района"</t>
  </si>
  <si>
    <t>Муниципальная программа "Управление муниципальными финансами Советского района"</t>
  </si>
  <si>
    <t>Муниципальная программа "Развитие транспортной системы в Советском районе"</t>
  </si>
  <si>
    <t>Муниципальная программа "Устойчивое развитие коренных малочисленных народов Севера, проживающих в Советском районе"</t>
  </si>
  <si>
    <t>Муниципальная программа "Развитие жилищно-коммунального комплекса Советского района"</t>
  </si>
  <si>
    <t>Муниципальная программа "Цифровое развитие Советского района"</t>
  </si>
  <si>
    <t>Муниципальная программа "Обеспечение деятельности органов местного самоуправления Советского района"</t>
  </si>
  <si>
    <t>Муниципальная программа "Профилактика правонарушений на территории Советского района"</t>
  </si>
  <si>
    <t>Муниципальная программа "Развитие гражданского общества в Советском районе"</t>
  </si>
  <si>
    <t>Муниципальная программа "Обеспечение доступным и комфортным жильем жителей Советского района"</t>
  </si>
  <si>
    <t>Муниципальная программа "Укрепление межнационального и межконфессионального согласия, профилактика экстремизма и терроризма на территории Советского района"</t>
  </si>
  <si>
    <t>Муниципальная программа "Развитие физической культуры и спорта, укрепление общественного здоровья на территории Советского района"</t>
  </si>
  <si>
    <t xml:space="preserve">Муниципальная программа "Улучшение условий и охраны труда, поддержка занятости населения в Советском районе"
</t>
  </si>
  <si>
    <t>уточненный план на год</t>
  </si>
  <si>
    <t>Непрограммные направления деятельности</t>
  </si>
  <si>
    <t>ВСЕГО РАСХОДОВ</t>
  </si>
  <si>
    <t>план на 1 квартал</t>
  </si>
  <si>
    <t>исполнено за 1 квартал</t>
  </si>
  <si>
    <t>% исполнения плана на 1 квартал</t>
  </si>
  <si>
    <t>% исполнения уточненного плана на год</t>
  </si>
  <si>
    <t>Сведения об исполнении бюджета Советского района за 1 квартал 2024 года по расходам в разрезе муниципальных программ и непрограммных направлениях деятельности в сравнении с запланированными значениями на 1 квартал 2024 года</t>
  </si>
  <si>
    <t>2024 год</t>
  </si>
  <si>
    <t xml:space="preserve">Наименование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</si>
</sst>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0000"/>
    <numFmt numFmtId="165" formatCode="#,##0.00;[Red]\-#,##0.00;0.00"/>
    <numFmt numFmtId="166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7" fillId="0" borderId="0"/>
    <xf numFmtId="0" fontId="1" fillId="0" borderId="0"/>
    <xf numFmtId="0" fontId="8" fillId="0" borderId="0"/>
    <xf numFmtId="0" fontId="9" fillId="0" borderId="0"/>
  </cellStyleXfs>
  <cellXfs count="40">
    <xf numFmtId="0" fontId="0" fillId="0" borderId="0" xfId="0"/>
    <xf numFmtId="0" fontId="5" fillId="0" borderId="0" xfId="1" applyFont="1" applyFill="1" applyAlignment="1">
      <alignment vertical="center" wrapText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2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 wrapText="1"/>
    </xf>
    <xf numFmtId="0" fontId="5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2" xfId="1" applyNumberFormat="1" applyFont="1" applyFill="1" applyBorder="1" applyAlignment="1" applyProtection="1">
      <alignment vertical="center" wrapText="1"/>
      <protection hidden="1"/>
    </xf>
    <xf numFmtId="0" fontId="6" fillId="0" borderId="1" xfId="1" applyFont="1" applyFill="1" applyBorder="1" applyAlignment="1">
      <alignment vertical="center" wrapText="1"/>
    </xf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0" xfId="1" applyFont="1" applyFill="1" applyAlignment="1" applyProtection="1">
      <alignment vertical="center" wrapText="1"/>
      <protection hidden="1"/>
    </xf>
    <xf numFmtId="0" fontId="6" fillId="0" borderId="0" xfId="1" applyFont="1" applyFill="1" applyAlignment="1">
      <alignment vertical="center" wrapText="1"/>
    </xf>
    <xf numFmtId="166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2" xfId="31" applyNumberFormat="1" applyFont="1" applyFill="1" applyBorder="1" applyAlignment="1">
      <alignment horizontal="center" vertical="center"/>
    </xf>
    <xf numFmtId="4" fontId="5" fillId="0" borderId="2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vertical="center" wrapText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5" fillId="0" borderId="6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33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15" xfId="15"/>
    <cellStyle name="Обычный 2 16" xfId="16"/>
    <cellStyle name="Обычный 2 17" xfId="17"/>
    <cellStyle name="Обычный 2 18" xfId="18"/>
    <cellStyle name="Обычный 2 19" xfId="19"/>
    <cellStyle name="Обычный 2 2" xfId="2"/>
    <cellStyle name="Обычный 2 20" xfId="20"/>
    <cellStyle name="Обычный 2 21" xfId="21"/>
    <cellStyle name="Обычный 2 22" xfId="22"/>
    <cellStyle name="Обычный 2 23" xfId="23"/>
    <cellStyle name="Обычный 2 24" xfId="24"/>
    <cellStyle name="Обычный 2 25" xfId="25"/>
    <cellStyle name="Обычный 2 26" xfId="26"/>
    <cellStyle name="Обычный 2 27" xfId="27"/>
    <cellStyle name="Обычный 2 28" xfId="29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  <cellStyle name="Обычный 3" xfId="28"/>
    <cellStyle name="Обычный 4" xfId="30"/>
    <cellStyle name="Обычный 5" xfId="31"/>
    <cellStyle name="Обычный 6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34"/>
  <sheetViews>
    <sheetView showGridLines="0" tabSelected="1" view="pageBreakPreview" zoomScaleNormal="100" zoomScaleSheetLayoutView="100" workbookViewId="0">
      <selection activeCell="H3" sqref="H3:H5"/>
    </sheetView>
  </sheetViews>
  <sheetFormatPr defaultRowHeight="15.6" x14ac:dyDescent="0.3"/>
  <cols>
    <col min="1" max="1" width="0.109375" style="1" customWidth="1"/>
    <col min="2" max="2" width="5.6640625" style="1" hidden="1" customWidth="1"/>
    <col min="3" max="3" width="6.33203125" style="1" hidden="1" customWidth="1"/>
    <col min="4" max="4" width="4.5546875" style="1" hidden="1" customWidth="1"/>
    <col min="5" max="5" width="0.109375" style="1" hidden="1" customWidth="1"/>
    <col min="6" max="6" width="5.109375" style="1" hidden="1" customWidth="1"/>
    <col min="7" max="7" width="4.6640625" style="1" hidden="1" customWidth="1"/>
    <col min="8" max="8" width="52.109375" style="1" customWidth="1"/>
    <col min="9" max="9" width="12.88671875" style="1" customWidth="1"/>
    <col min="10" max="10" width="18" style="1" customWidth="1"/>
    <col min="11" max="11" width="18.21875" style="1" customWidth="1"/>
    <col min="12" max="12" width="17.21875" style="1" customWidth="1"/>
    <col min="13" max="13" width="15.21875" style="1" customWidth="1"/>
    <col min="14" max="14" width="14.6640625" style="1" customWidth="1"/>
    <col min="15" max="15" width="10.33203125" style="1" customWidth="1"/>
    <col min="16" max="16" width="15.33203125" style="1" customWidth="1"/>
    <col min="17" max="17" width="10.33203125" style="1" customWidth="1"/>
    <col min="18" max="18" width="9.88671875" style="1" customWidth="1"/>
    <col min="19" max="19" width="6.33203125" style="1" customWidth="1"/>
    <col min="20" max="20" width="6.6640625" style="1" customWidth="1"/>
    <col min="21" max="16384" width="8.88671875" style="1"/>
  </cols>
  <sheetData>
    <row r="1" spans="1:20" ht="54" customHeight="1" x14ac:dyDescent="0.3">
      <c r="B1" s="2"/>
      <c r="C1" s="3"/>
      <c r="D1" s="3"/>
      <c r="E1" s="3"/>
      <c r="F1" s="3"/>
      <c r="G1" s="3"/>
      <c r="H1" s="32" t="s">
        <v>53</v>
      </c>
      <c r="I1" s="32"/>
      <c r="J1" s="32"/>
      <c r="K1" s="32"/>
      <c r="L1" s="32"/>
      <c r="M1" s="32"/>
      <c r="N1" s="32"/>
      <c r="O1" s="4"/>
      <c r="P1" s="4"/>
      <c r="Q1" s="4"/>
      <c r="R1" s="4"/>
      <c r="S1" s="4"/>
      <c r="T1" s="3"/>
    </row>
    <row r="2" spans="1:20" ht="16.2" customHeight="1" x14ac:dyDescent="0.3">
      <c r="B2" s="3"/>
      <c r="C2" s="2"/>
      <c r="D2" s="2"/>
      <c r="E2" s="2"/>
      <c r="F2" s="2"/>
      <c r="G2" s="2"/>
      <c r="H2" s="4"/>
      <c r="I2" s="33"/>
      <c r="J2" s="33"/>
      <c r="K2" s="33"/>
      <c r="L2" s="33"/>
      <c r="M2" s="4"/>
      <c r="N2" s="5" t="s">
        <v>21</v>
      </c>
      <c r="O2" s="4"/>
      <c r="P2" s="4"/>
      <c r="Q2" s="4"/>
      <c r="R2" s="4"/>
      <c r="S2" s="4"/>
      <c r="T2" s="3"/>
    </row>
    <row r="3" spans="1:20" ht="14.4" customHeight="1" x14ac:dyDescent="0.3">
      <c r="B3" s="3"/>
      <c r="C3" s="6"/>
      <c r="D3" s="6"/>
      <c r="E3" s="6"/>
      <c r="F3" s="6"/>
      <c r="G3" s="6"/>
      <c r="H3" s="36" t="s">
        <v>55</v>
      </c>
      <c r="I3" s="34" t="s">
        <v>19</v>
      </c>
      <c r="J3" s="36" t="s">
        <v>54</v>
      </c>
      <c r="K3" s="36"/>
      <c r="L3" s="36"/>
      <c r="M3" s="36"/>
      <c r="N3" s="36"/>
      <c r="O3" s="4"/>
      <c r="P3" s="4"/>
      <c r="Q3" s="4"/>
      <c r="R3" s="4"/>
      <c r="S3" s="4"/>
      <c r="T3" s="3"/>
    </row>
    <row r="4" spans="1:20" ht="31.2" customHeight="1" x14ac:dyDescent="0.3">
      <c r="A4" s="7"/>
      <c r="B4" s="8"/>
      <c r="C4" s="9"/>
      <c r="D4" s="9"/>
      <c r="E4" s="9"/>
      <c r="F4" s="9"/>
      <c r="G4" s="9"/>
      <c r="H4" s="36"/>
      <c r="I4" s="39"/>
      <c r="J4" s="34" t="s">
        <v>46</v>
      </c>
      <c r="K4" s="34" t="s">
        <v>49</v>
      </c>
      <c r="L4" s="34" t="s">
        <v>50</v>
      </c>
      <c r="M4" s="37" t="s">
        <v>52</v>
      </c>
      <c r="N4" s="37" t="s">
        <v>51</v>
      </c>
      <c r="O4" s="4"/>
      <c r="P4" s="4"/>
      <c r="Q4" s="4"/>
      <c r="R4" s="4"/>
      <c r="S4" s="4"/>
      <c r="T4" s="4"/>
    </row>
    <row r="5" spans="1:20" ht="47.4" customHeight="1" x14ac:dyDescent="0.3">
      <c r="A5" s="7"/>
      <c r="B5" s="8"/>
      <c r="C5" s="9"/>
      <c r="D5" s="9"/>
      <c r="E5" s="9"/>
      <c r="F5" s="9"/>
      <c r="G5" s="9"/>
      <c r="H5" s="36"/>
      <c r="I5" s="35"/>
      <c r="J5" s="35"/>
      <c r="K5" s="35"/>
      <c r="L5" s="35"/>
      <c r="M5" s="38"/>
      <c r="N5" s="38"/>
      <c r="O5" s="4"/>
      <c r="P5" s="4"/>
      <c r="Q5" s="4"/>
      <c r="R5" s="4"/>
      <c r="S5" s="4"/>
      <c r="T5" s="4"/>
    </row>
    <row r="6" spans="1:20" ht="15.45" customHeight="1" x14ac:dyDescent="0.3">
      <c r="A6" s="7"/>
      <c r="B6" s="10"/>
      <c r="C6" s="9"/>
      <c r="D6" s="9"/>
      <c r="E6" s="9"/>
      <c r="F6" s="9"/>
      <c r="G6" s="9"/>
      <c r="H6" s="23">
        <v>1</v>
      </c>
      <c r="I6" s="23">
        <v>2</v>
      </c>
      <c r="J6" s="23">
        <v>3</v>
      </c>
      <c r="K6" s="23">
        <v>4</v>
      </c>
      <c r="L6" s="23">
        <v>5</v>
      </c>
      <c r="M6" s="23">
        <v>6</v>
      </c>
      <c r="N6" s="23">
        <v>7</v>
      </c>
      <c r="O6" s="4"/>
      <c r="P6" s="4"/>
      <c r="Q6" s="4"/>
      <c r="R6" s="4"/>
      <c r="S6" s="4"/>
      <c r="T6" s="4"/>
    </row>
    <row r="7" spans="1:20" ht="33" customHeight="1" x14ac:dyDescent="0.3">
      <c r="A7" s="7"/>
      <c r="B7" s="8"/>
      <c r="C7" s="31" t="s">
        <v>23</v>
      </c>
      <c r="D7" s="31"/>
      <c r="E7" s="31"/>
      <c r="F7" s="31"/>
      <c r="G7" s="31"/>
      <c r="H7" s="31"/>
      <c r="I7" s="11" t="s">
        <v>18</v>
      </c>
      <c r="J7" s="20">
        <v>2920529142.8499999</v>
      </c>
      <c r="K7" s="20">
        <v>465355562.81999999</v>
      </c>
      <c r="L7" s="20">
        <v>465355562.81999999</v>
      </c>
      <c r="M7" s="12">
        <f>L7/J7*100</f>
        <v>15.933946899974522</v>
      </c>
      <c r="N7" s="12">
        <f t="shared" ref="N7:N29" si="0">L7/K7*100</f>
        <v>100</v>
      </c>
      <c r="O7" s="3"/>
      <c r="P7" s="3"/>
      <c r="Q7" s="3"/>
      <c r="R7" s="3"/>
      <c r="S7" s="3"/>
      <c r="T7" s="3"/>
    </row>
    <row r="8" spans="1:20" ht="36" customHeight="1" x14ac:dyDescent="0.3">
      <c r="A8" s="7"/>
      <c r="B8" s="8"/>
      <c r="C8" s="22"/>
      <c r="D8" s="22"/>
      <c r="E8" s="22"/>
      <c r="F8" s="22"/>
      <c r="G8" s="22"/>
      <c r="H8" s="14" t="s">
        <v>41</v>
      </c>
      <c r="I8" s="11">
        <v>200000000</v>
      </c>
      <c r="J8" s="20">
        <v>9582800</v>
      </c>
      <c r="K8" s="20">
        <v>3837229</v>
      </c>
      <c r="L8" s="20">
        <v>3837229</v>
      </c>
      <c r="M8" s="12">
        <f>L8/J8*100</f>
        <v>40.042878908043576</v>
      </c>
      <c r="N8" s="12">
        <f t="shared" ref="N8" si="1">L8/K8*100</f>
        <v>100</v>
      </c>
      <c r="O8" s="3"/>
      <c r="P8" s="3"/>
      <c r="Q8" s="3"/>
      <c r="R8" s="3"/>
      <c r="S8" s="3"/>
      <c r="T8" s="3"/>
    </row>
    <row r="9" spans="1:20" ht="49.2" customHeight="1" x14ac:dyDescent="0.3">
      <c r="A9" s="7"/>
      <c r="B9" s="8"/>
      <c r="C9" s="13"/>
      <c r="D9" s="13"/>
      <c r="E9" s="13"/>
      <c r="F9" s="13"/>
      <c r="G9" s="13"/>
      <c r="H9" s="14" t="s">
        <v>24</v>
      </c>
      <c r="I9" s="11" t="s">
        <v>20</v>
      </c>
      <c r="J9" s="20">
        <v>15388533.199999999</v>
      </c>
      <c r="K9" s="20">
        <v>0</v>
      </c>
      <c r="L9" s="20">
        <v>0</v>
      </c>
      <c r="M9" s="12">
        <f>L9/J9*100</f>
        <v>0</v>
      </c>
      <c r="N9" s="12">
        <v>0</v>
      </c>
      <c r="O9" s="3"/>
      <c r="P9" s="3"/>
      <c r="Q9" s="3"/>
      <c r="R9" s="3"/>
      <c r="S9" s="3"/>
      <c r="T9" s="3"/>
    </row>
    <row r="10" spans="1:20" ht="32.4" customHeight="1" x14ac:dyDescent="0.3">
      <c r="A10" s="7"/>
      <c r="B10" s="8"/>
      <c r="C10" s="31" t="s">
        <v>25</v>
      </c>
      <c r="D10" s="31"/>
      <c r="E10" s="31"/>
      <c r="F10" s="31"/>
      <c r="G10" s="31"/>
      <c r="H10" s="31"/>
      <c r="I10" s="11" t="s">
        <v>17</v>
      </c>
      <c r="J10" s="20">
        <v>1000</v>
      </c>
      <c r="K10" s="20">
        <v>0</v>
      </c>
      <c r="L10" s="20">
        <v>0</v>
      </c>
      <c r="M10" s="12">
        <f t="shared" ref="M10:M29" si="2">L10/J10*100</f>
        <v>0</v>
      </c>
      <c r="N10" s="12">
        <v>0</v>
      </c>
      <c r="O10" s="3"/>
      <c r="P10" s="3"/>
      <c r="Q10" s="3"/>
      <c r="R10" s="3"/>
      <c r="S10" s="3"/>
      <c r="T10" s="3"/>
    </row>
    <row r="11" spans="1:20" ht="36" customHeight="1" x14ac:dyDescent="0.3">
      <c r="A11" s="7"/>
      <c r="B11" s="8"/>
      <c r="C11" s="31" t="s">
        <v>26</v>
      </c>
      <c r="D11" s="31"/>
      <c r="E11" s="31"/>
      <c r="F11" s="31"/>
      <c r="G11" s="31"/>
      <c r="H11" s="31"/>
      <c r="I11" s="11" t="s">
        <v>16</v>
      </c>
      <c r="J11" s="20">
        <v>328712414.58999997</v>
      </c>
      <c r="K11" s="20">
        <v>47367964.43</v>
      </c>
      <c r="L11" s="20">
        <v>47367964.43</v>
      </c>
      <c r="M11" s="12">
        <f t="shared" si="2"/>
        <v>14.410153778062091</v>
      </c>
      <c r="N11" s="12">
        <f t="shared" si="0"/>
        <v>100</v>
      </c>
      <c r="O11" s="3"/>
      <c r="P11" s="3"/>
      <c r="Q11" s="3"/>
      <c r="R11" s="3"/>
      <c r="S11" s="3"/>
      <c r="T11" s="3"/>
    </row>
    <row r="12" spans="1:20" ht="55.2" customHeight="1" x14ac:dyDescent="0.3">
      <c r="A12" s="7"/>
      <c r="B12" s="8"/>
      <c r="C12" s="31" t="s">
        <v>44</v>
      </c>
      <c r="D12" s="31"/>
      <c r="E12" s="31"/>
      <c r="F12" s="31"/>
      <c r="G12" s="31"/>
      <c r="H12" s="31"/>
      <c r="I12" s="11" t="s">
        <v>15</v>
      </c>
      <c r="J12" s="20">
        <v>338953919.23000002</v>
      </c>
      <c r="K12" s="20">
        <v>57400018.25</v>
      </c>
      <c r="L12" s="20">
        <v>57400018.25</v>
      </c>
      <c r="M12" s="12">
        <f t="shared" si="2"/>
        <v>16.934460702031519</v>
      </c>
      <c r="N12" s="12">
        <f t="shared" si="0"/>
        <v>100</v>
      </c>
      <c r="O12" s="3"/>
      <c r="P12" s="3"/>
      <c r="Q12" s="3"/>
      <c r="R12" s="3"/>
      <c r="S12" s="3"/>
      <c r="T12" s="3"/>
    </row>
    <row r="13" spans="1:20" ht="39.6" customHeight="1" x14ac:dyDescent="0.3">
      <c r="A13" s="7"/>
      <c r="B13" s="8"/>
      <c r="C13" s="31" t="s">
        <v>27</v>
      </c>
      <c r="D13" s="31"/>
      <c r="E13" s="31"/>
      <c r="F13" s="31"/>
      <c r="G13" s="31"/>
      <c r="H13" s="31"/>
      <c r="I13" s="11" t="s">
        <v>14</v>
      </c>
      <c r="J13" s="20">
        <v>27866950.879999999</v>
      </c>
      <c r="K13" s="20">
        <v>4828256.6900000004</v>
      </c>
      <c r="L13" s="20">
        <v>4828256.6900000004</v>
      </c>
      <c r="M13" s="12">
        <f t="shared" si="2"/>
        <v>17.326103278364844</v>
      </c>
      <c r="N13" s="12">
        <f t="shared" si="0"/>
        <v>100</v>
      </c>
      <c r="O13" s="3"/>
      <c r="P13" s="3"/>
      <c r="Q13" s="3"/>
      <c r="R13" s="3"/>
      <c r="S13" s="3"/>
      <c r="T13" s="3"/>
    </row>
    <row r="14" spans="1:20" ht="49.2" customHeight="1" x14ac:dyDescent="0.3">
      <c r="A14" s="7"/>
      <c r="B14" s="8"/>
      <c r="C14" s="31" t="s">
        <v>45</v>
      </c>
      <c r="D14" s="31"/>
      <c r="E14" s="31"/>
      <c r="F14" s="31"/>
      <c r="G14" s="31"/>
      <c r="H14" s="31"/>
      <c r="I14" s="11" t="s">
        <v>13</v>
      </c>
      <c r="J14" s="20">
        <v>18642392.02</v>
      </c>
      <c r="K14" s="20">
        <v>755514.42</v>
      </c>
      <c r="L14" s="20">
        <v>755514.42</v>
      </c>
      <c r="M14" s="12">
        <f t="shared" si="2"/>
        <v>4.0526688806321971</v>
      </c>
      <c r="N14" s="12">
        <f t="shared" si="0"/>
        <v>100</v>
      </c>
      <c r="O14" s="3"/>
      <c r="P14" s="3"/>
      <c r="Q14" s="3"/>
      <c r="R14" s="3"/>
      <c r="S14" s="3"/>
      <c r="T14" s="3"/>
    </row>
    <row r="15" spans="1:20" ht="69" customHeight="1" x14ac:dyDescent="0.3">
      <c r="A15" s="7"/>
      <c r="B15" s="8"/>
      <c r="C15" s="31" t="s">
        <v>43</v>
      </c>
      <c r="D15" s="31"/>
      <c r="E15" s="31"/>
      <c r="F15" s="31"/>
      <c r="G15" s="31"/>
      <c r="H15" s="31"/>
      <c r="I15" s="11" t="s">
        <v>12</v>
      </c>
      <c r="J15" s="20">
        <v>35811845.090000004</v>
      </c>
      <c r="K15" s="20">
        <v>8155569.5199999996</v>
      </c>
      <c r="L15" s="20">
        <v>8155569.5199999996</v>
      </c>
      <c r="M15" s="12">
        <f t="shared" si="2"/>
        <v>22.773385452505874</v>
      </c>
      <c r="N15" s="12">
        <f t="shared" si="0"/>
        <v>100</v>
      </c>
      <c r="O15" s="3"/>
      <c r="P15" s="3"/>
      <c r="Q15" s="3"/>
      <c r="R15" s="3"/>
      <c r="S15" s="3"/>
      <c r="T15" s="3"/>
    </row>
    <row r="16" spans="1:20" ht="37.799999999999997" customHeight="1" x14ac:dyDescent="0.3">
      <c r="A16" s="7"/>
      <c r="B16" s="8"/>
      <c r="C16" s="22"/>
      <c r="D16" s="22"/>
      <c r="E16" s="22"/>
      <c r="F16" s="22"/>
      <c r="G16" s="22"/>
      <c r="H16" s="22" t="s">
        <v>42</v>
      </c>
      <c r="I16" s="11">
        <v>1000000000</v>
      </c>
      <c r="J16" s="20">
        <v>443559288</v>
      </c>
      <c r="K16" s="20">
        <v>39284733.659999996</v>
      </c>
      <c r="L16" s="20">
        <v>39284733.659999996</v>
      </c>
      <c r="M16" s="12">
        <f t="shared" ref="M16" si="3">L16/J16*100</f>
        <v>8.8567041031051517</v>
      </c>
      <c r="N16" s="12">
        <f t="shared" ref="N16" si="4">L16/K16*100</f>
        <v>100</v>
      </c>
      <c r="O16" s="3"/>
      <c r="P16" s="3"/>
      <c r="Q16" s="3"/>
      <c r="R16" s="3"/>
      <c r="S16" s="3"/>
      <c r="T16" s="3"/>
    </row>
    <row r="17" spans="1:20" ht="49.2" customHeight="1" x14ac:dyDescent="0.3">
      <c r="A17" s="7"/>
      <c r="B17" s="8"/>
      <c r="C17" s="31" t="s">
        <v>28</v>
      </c>
      <c r="D17" s="31"/>
      <c r="E17" s="31"/>
      <c r="F17" s="31"/>
      <c r="G17" s="31"/>
      <c r="H17" s="31"/>
      <c r="I17" s="11" t="s">
        <v>11</v>
      </c>
      <c r="J17" s="20">
        <v>165330546.03</v>
      </c>
      <c r="K17" s="20">
        <v>1303034.2</v>
      </c>
      <c r="L17" s="20">
        <v>1303034.2</v>
      </c>
      <c r="M17" s="12">
        <f t="shared" si="2"/>
        <v>0.78813881118106155</v>
      </c>
      <c r="N17" s="12">
        <f t="shared" si="0"/>
        <v>100</v>
      </c>
      <c r="O17" s="3"/>
      <c r="P17" s="3"/>
      <c r="Q17" s="3"/>
      <c r="R17" s="3"/>
      <c r="S17" s="3"/>
      <c r="T17" s="3"/>
    </row>
    <row r="18" spans="1:20" ht="40.799999999999997" customHeight="1" x14ac:dyDescent="0.3">
      <c r="A18" s="7"/>
      <c r="B18" s="8"/>
      <c r="C18" s="31" t="s">
        <v>29</v>
      </c>
      <c r="D18" s="31"/>
      <c r="E18" s="31"/>
      <c r="F18" s="31"/>
      <c r="G18" s="31"/>
      <c r="H18" s="31"/>
      <c r="I18" s="11" t="s">
        <v>10</v>
      </c>
      <c r="J18" s="20">
        <v>6627690.6600000001</v>
      </c>
      <c r="K18" s="20">
        <v>2494578.46</v>
      </c>
      <c r="L18" s="20">
        <v>2494578.46</v>
      </c>
      <c r="M18" s="12">
        <f t="shared" si="2"/>
        <v>37.638727997000387</v>
      </c>
      <c r="N18" s="12">
        <f t="shared" si="0"/>
        <v>100</v>
      </c>
      <c r="O18" s="3"/>
      <c r="P18" s="3"/>
      <c r="Q18" s="3"/>
      <c r="R18" s="3"/>
      <c r="S18" s="3"/>
      <c r="T18" s="3"/>
    </row>
    <row r="19" spans="1:20" ht="47.4" customHeight="1" x14ac:dyDescent="0.3">
      <c r="A19" s="7"/>
      <c r="B19" s="8"/>
      <c r="C19" s="31" t="s">
        <v>30</v>
      </c>
      <c r="D19" s="31"/>
      <c r="E19" s="31"/>
      <c r="F19" s="31"/>
      <c r="G19" s="31"/>
      <c r="H19" s="31"/>
      <c r="I19" s="11" t="s">
        <v>9</v>
      </c>
      <c r="J19" s="20">
        <v>30049768.899999999</v>
      </c>
      <c r="K19" s="20">
        <v>4249197.43</v>
      </c>
      <c r="L19" s="20">
        <v>4249197.43</v>
      </c>
      <c r="M19" s="12">
        <f>L19/J19*100</f>
        <v>14.140532807891246</v>
      </c>
      <c r="N19" s="12">
        <f t="shared" si="0"/>
        <v>100</v>
      </c>
      <c r="O19" s="3"/>
      <c r="P19" s="3"/>
      <c r="Q19" s="3"/>
      <c r="R19" s="3"/>
      <c r="S19" s="3"/>
      <c r="T19" s="3"/>
    </row>
    <row r="20" spans="1:20" ht="48" customHeight="1" x14ac:dyDescent="0.3">
      <c r="A20" s="7"/>
      <c r="B20" s="8"/>
      <c r="C20" s="22"/>
      <c r="D20" s="22"/>
      <c r="E20" s="22"/>
      <c r="F20" s="22"/>
      <c r="G20" s="22"/>
      <c r="H20" s="22" t="s">
        <v>31</v>
      </c>
      <c r="I20" s="11">
        <v>1400000000</v>
      </c>
      <c r="J20" s="20">
        <v>7151300</v>
      </c>
      <c r="K20" s="20">
        <v>881840.35</v>
      </c>
      <c r="L20" s="20">
        <v>881840.35</v>
      </c>
      <c r="M20" s="12">
        <f t="shared" si="2"/>
        <v>12.331189434088907</v>
      </c>
      <c r="N20" s="12">
        <f t="shared" si="0"/>
        <v>100</v>
      </c>
      <c r="O20" s="3"/>
      <c r="P20" s="3"/>
      <c r="Q20" s="3"/>
      <c r="R20" s="3"/>
      <c r="S20" s="3"/>
      <c r="T20" s="3"/>
    </row>
    <row r="21" spans="1:20" ht="35.4" customHeight="1" x14ac:dyDescent="0.3">
      <c r="A21" s="7"/>
      <c r="B21" s="8"/>
      <c r="C21" s="31" t="s">
        <v>32</v>
      </c>
      <c r="D21" s="31"/>
      <c r="E21" s="31"/>
      <c r="F21" s="31"/>
      <c r="G21" s="31"/>
      <c r="H21" s="31"/>
      <c r="I21" s="11" t="s">
        <v>8</v>
      </c>
      <c r="J21" s="20">
        <v>34461847.560000002</v>
      </c>
      <c r="K21" s="20">
        <v>2522313.5699999998</v>
      </c>
      <c r="L21" s="20">
        <v>2522313.5699999998</v>
      </c>
      <c r="M21" s="12">
        <f>L21/J21*100</f>
        <v>7.3191478361933751</v>
      </c>
      <c r="N21" s="12">
        <f t="shared" si="0"/>
        <v>100</v>
      </c>
      <c r="O21" s="3"/>
      <c r="P21" s="3"/>
      <c r="Q21" s="3"/>
      <c r="R21" s="3"/>
      <c r="S21" s="3"/>
      <c r="T21" s="3"/>
    </row>
    <row r="22" spans="1:20" ht="32.4" customHeight="1" x14ac:dyDescent="0.3">
      <c r="A22" s="7"/>
      <c r="B22" s="8"/>
      <c r="C22" s="31" t="s">
        <v>33</v>
      </c>
      <c r="D22" s="31"/>
      <c r="E22" s="31"/>
      <c r="F22" s="31"/>
      <c r="G22" s="31"/>
      <c r="H22" s="31"/>
      <c r="I22" s="11" t="s">
        <v>7</v>
      </c>
      <c r="J22" s="20">
        <v>8363726.3200000003</v>
      </c>
      <c r="K22" s="20">
        <v>0</v>
      </c>
      <c r="L22" s="20">
        <v>0</v>
      </c>
      <c r="M22" s="12">
        <f t="shared" si="2"/>
        <v>0</v>
      </c>
      <c r="N22" s="12">
        <v>0</v>
      </c>
      <c r="O22" s="3"/>
      <c r="P22" s="3"/>
      <c r="Q22" s="3"/>
      <c r="R22" s="3"/>
      <c r="S22" s="3"/>
      <c r="T22" s="3"/>
    </row>
    <row r="23" spans="1:20" ht="32.4" customHeight="1" x14ac:dyDescent="0.3">
      <c r="A23" s="7"/>
      <c r="B23" s="8"/>
      <c r="C23" s="31" t="s">
        <v>34</v>
      </c>
      <c r="D23" s="31"/>
      <c r="E23" s="31"/>
      <c r="F23" s="31"/>
      <c r="G23" s="31"/>
      <c r="H23" s="31"/>
      <c r="I23" s="11" t="s">
        <v>6</v>
      </c>
      <c r="J23" s="20">
        <v>441264396.44999999</v>
      </c>
      <c r="K23" s="20">
        <v>74009116.540000007</v>
      </c>
      <c r="L23" s="20">
        <v>74009116.540000007</v>
      </c>
      <c r="M23" s="12">
        <f t="shared" si="2"/>
        <v>16.772057101231834</v>
      </c>
      <c r="N23" s="12">
        <f t="shared" si="0"/>
        <v>100</v>
      </c>
      <c r="O23" s="3"/>
      <c r="P23" s="3"/>
      <c r="Q23" s="3"/>
      <c r="R23" s="3"/>
      <c r="S23" s="3"/>
      <c r="T23" s="3"/>
    </row>
    <row r="24" spans="1:20" ht="31.8" customHeight="1" x14ac:dyDescent="0.3">
      <c r="A24" s="7"/>
      <c r="B24" s="8"/>
      <c r="C24" s="31" t="s">
        <v>35</v>
      </c>
      <c r="D24" s="31"/>
      <c r="E24" s="31"/>
      <c r="F24" s="31"/>
      <c r="G24" s="31"/>
      <c r="H24" s="31"/>
      <c r="I24" s="11" t="s">
        <v>5</v>
      </c>
      <c r="J24" s="20">
        <v>185239655.69</v>
      </c>
      <c r="K24" s="20">
        <v>13550218.75</v>
      </c>
      <c r="L24" s="20">
        <v>13550218.75</v>
      </c>
      <c r="M24" s="12">
        <f t="shared" si="2"/>
        <v>7.3149664954443638</v>
      </c>
      <c r="N24" s="12">
        <f t="shared" si="0"/>
        <v>100</v>
      </c>
      <c r="O24" s="3"/>
      <c r="P24" s="3"/>
      <c r="Q24" s="3"/>
      <c r="R24" s="3"/>
      <c r="S24" s="3"/>
      <c r="T24" s="3"/>
    </row>
    <row r="25" spans="1:20" ht="51" customHeight="1" x14ac:dyDescent="0.3">
      <c r="A25" s="7"/>
      <c r="B25" s="8"/>
      <c r="C25" s="31" t="s">
        <v>36</v>
      </c>
      <c r="D25" s="31"/>
      <c r="E25" s="31"/>
      <c r="F25" s="31"/>
      <c r="G25" s="31"/>
      <c r="H25" s="31"/>
      <c r="I25" s="11" t="s">
        <v>4</v>
      </c>
      <c r="J25" s="20">
        <v>135400</v>
      </c>
      <c r="K25" s="20">
        <v>0</v>
      </c>
      <c r="L25" s="20">
        <v>0</v>
      </c>
      <c r="M25" s="12">
        <v>0</v>
      </c>
      <c r="N25" s="12">
        <v>0</v>
      </c>
      <c r="O25" s="3"/>
      <c r="P25" s="3"/>
      <c r="Q25" s="3"/>
      <c r="R25" s="3"/>
      <c r="S25" s="3"/>
      <c r="T25" s="3"/>
    </row>
    <row r="26" spans="1:20" ht="42" customHeight="1" x14ac:dyDescent="0.3">
      <c r="A26" s="7"/>
      <c r="B26" s="8"/>
      <c r="C26" s="31" t="s">
        <v>37</v>
      </c>
      <c r="D26" s="31"/>
      <c r="E26" s="31"/>
      <c r="F26" s="31"/>
      <c r="G26" s="31"/>
      <c r="H26" s="31"/>
      <c r="I26" s="11" t="s">
        <v>3</v>
      </c>
      <c r="J26" s="20">
        <v>326299656.55000001</v>
      </c>
      <c r="K26" s="20">
        <v>30589601.859999999</v>
      </c>
      <c r="L26" s="20">
        <v>30589601.859999999</v>
      </c>
      <c r="M26" s="12">
        <f t="shared" si="2"/>
        <v>9.3746963093455324</v>
      </c>
      <c r="N26" s="12">
        <f t="shared" si="0"/>
        <v>100</v>
      </c>
      <c r="O26" s="3"/>
      <c r="P26" s="3"/>
      <c r="Q26" s="3"/>
      <c r="R26" s="3"/>
      <c r="S26" s="3"/>
      <c r="T26" s="3"/>
    </row>
    <row r="27" spans="1:20" ht="34.799999999999997" customHeight="1" x14ac:dyDescent="0.3">
      <c r="A27" s="7"/>
      <c r="B27" s="8"/>
      <c r="C27" s="31" t="s">
        <v>38</v>
      </c>
      <c r="D27" s="31"/>
      <c r="E27" s="31"/>
      <c r="F27" s="31"/>
      <c r="G27" s="31"/>
      <c r="H27" s="31"/>
      <c r="I27" s="11" t="s">
        <v>2</v>
      </c>
      <c r="J27" s="20">
        <v>7166750.8499999996</v>
      </c>
      <c r="K27" s="20">
        <v>893068</v>
      </c>
      <c r="L27" s="20">
        <v>893068</v>
      </c>
      <c r="M27" s="12">
        <f t="shared" si="2"/>
        <v>12.461267577063881</v>
      </c>
      <c r="N27" s="12">
        <f t="shared" si="0"/>
        <v>100</v>
      </c>
      <c r="O27" s="3"/>
      <c r="P27" s="3"/>
      <c r="Q27" s="3"/>
      <c r="R27" s="3"/>
      <c r="S27" s="3"/>
      <c r="T27" s="3"/>
    </row>
    <row r="28" spans="1:20" ht="48.6" customHeight="1" x14ac:dyDescent="0.3">
      <c r="A28" s="7"/>
      <c r="B28" s="8"/>
      <c r="C28" s="31" t="s">
        <v>39</v>
      </c>
      <c r="D28" s="31"/>
      <c r="E28" s="31"/>
      <c r="F28" s="31"/>
      <c r="G28" s="31"/>
      <c r="H28" s="31"/>
      <c r="I28" s="11" t="s">
        <v>1</v>
      </c>
      <c r="J28" s="20">
        <v>469313745.74000001</v>
      </c>
      <c r="K28" s="20">
        <v>117806388.58</v>
      </c>
      <c r="L28" s="20">
        <v>117806388.58</v>
      </c>
      <c r="M28" s="12">
        <f>L28/J28*100</f>
        <v>25.101840644843325</v>
      </c>
      <c r="N28" s="12">
        <f t="shared" si="0"/>
        <v>100</v>
      </c>
      <c r="O28" s="3"/>
      <c r="P28" s="3"/>
      <c r="Q28" s="3"/>
      <c r="R28" s="3"/>
      <c r="S28" s="3"/>
      <c r="T28" s="3"/>
    </row>
    <row r="29" spans="1:20" ht="39" customHeight="1" x14ac:dyDescent="0.3">
      <c r="A29" s="7"/>
      <c r="B29" s="8"/>
      <c r="C29" s="31" t="s">
        <v>40</v>
      </c>
      <c r="D29" s="31"/>
      <c r="E29" s="31"/>
      <c r="F29" s="31"/>
      <c r="G29" s="31"/>
      <c r="H29" s="31"/>
      <c r="I29" s="11" t="s">
        <v>0</v>
      </c>
      <c r="J29" s="20">
        <v>2451465.69</v>
      </c>
      <c r="K29" s="20">
        <v>367105.95</v>
      </c>
      <c r="L29" s="20">
        <v>367105.95</v>
      </c>
      <c r="M29" s="12">
        <f t="shared" si="2"/>
        <v>14.974957695614332</v>
      </c>
      <c r="N29" s="12">
        <f t="shared" si="0"/>
        <v>100</v>
      </c>
      <c r="O29" s="3"/>
      <c r="P29" s="3"/>
      <c r="Q29" s="3"/>
      <c r="R29" s="3"/>
      <c r="S29" s="3"/>
      <c r="T29" s="3"/>
    </row>
    <row r="30" spans="1:20" s="18" customFormat="1" ht="22.95" customHeight="1" x14ac:dyDescent="0.3">
      <c r="A30" s="15"/>
      <c r="B30" s="16"/>
      <c r="C30" s="6"/>
      <c r="D30" s="6"/>
      <c r="E30" s="6"/>
      <c r="F30" s="6"/>
      <c r="G30" s="6"/>
      <c r="H30" s="27" t="s">
        <v>22</v>
      </c>
      <c r="I30" s="28"/>
      <c r="J30" s="21">
        <f>SUM(J7:J29)</f>
        <v>5822904236.2999992</v>
      </c>
      <c r="K30" s="21">
        <f>SUM(K7:K29)</f>
        <v>875651312.48000014</v>
      </c>
      <c r="L30" s="21">
        <f>SUM(L7:L29)</f>
        <v>875651312.48000014</v>
      </c>
      <c r="M30" s="19">
        <f t="shared" ref="M30:M32" si="5">L30/J30*100</f>
        <v>15.038051064298596</v>
      </c>
      <c r="N30" s="19">
        <f t="shared" ref="N30:N32" si="6">L30/K30*100</f>
        <v>100</v>
      </c>
      <c r="O30" s="17"/>
      <c r="P30" s="17"/>
      <c r="Q30" s="17"/>
      <c r="R30" s="17"/>
      <c r="S30" s="17"/>
      <c r="T30" s="17"/>
    </row>
    <row r="31" spans="1:20" ht="23.4" customHeight="1" x14ac:dyDescent="0.3">
      <c r="H31" s="29" t="s">
        <v>47</v>
      </c>
      <c r="I31" s="28"/>
      <c r="J31" s="25">
        <v>38501261.700000003</v>
      </c>
      <c r="K31" s="25">
        <v>9817515.9600000009</v>
      </c>
      <c r="L31" s="25">
        <v>9817515.9600000009</v>
      </c>
      <c r="M31" s="12">
        <f t="shared" si="5"/>
        <v>25.499205809143653</v>
      </c>
      <c r="N31" s="12">
        <f t="shared" si="6"/>
        <v>100</v>
      </c>
    </row>
    <row r="32" spans="1:20" s="18" customFormat="1" ht="25.2" customHeight="1" x14ac:dyDescent="0.3">
      <c r="H32" s="30" t="s">
        <v>48</v>
      </c>
      <c r="I32" s="28"/>
      <c r="J32" s="24">
        <f>SUM(J30:J31)</f>
        <v>5861405497.999999</v>
      </c>
      <c r="K32" s="24">
        <f>SUM(K30:K31)</f>
        <v>885468828.44000018</v>
      </c>
      <c r="L32" s="24">
        <f>SUM(L30:L31)</f>
        <v>885468828.44000018</v>
      </c>
      <c r="M32" s="19">
        <f t="shared" si="5"/>
        <v>15.106766265226584</v>
      </c>
      <c r="N32" s="19">
        <f t="shared" si="6"/>
        <v>100</v>
      </c>
    </row>
    <row r="33" spans="10:11" ht="24" customHeight="1" x14ac:dyDescent="0.3"/>
    <row r="34" spans="10:11" x14ac:dyDescent="0.3">
      <c r="J34" s="26"/>
      <c r="K34" s="26"/>
    </row>
  </sheetData>
  <mergeCells count="32">
    <mergeCell ref="C14:H14"/>
    <mergeCell ref="C13:H13"/>
    <mergeCell ref="C12:H12"/>
    <mergeCell ref="C7:H7"/>
    <mergeCell ref="C10:H10"/>
    <mergeCell ref="C11:H11"/>
    <mergeCell ref="C25:H25"/>
    <mergeCell ref="C24:H24"/>
    <mergeCell ref="C23:H23"/>
    <mergeCell ref="C22:H22"/>
    <mergeCell ref="C15:H15"/>
    <mergeCell ref="C27:H27"/>
    <mergeCell ref="H1:N1"/>
    <mergeCell ref="I2:L2"/>
    <mergeCell ref="L4:L5"/>
    <mergeCell ref="J4:J5"/>
    <mergeCell ref="K4:K5"/>
    <mergeCell ref="H3:H5"/>
    <mergeCell ref="J3:N3"/>
    <mergeCell ref="M4:M5"/>
    <mergeCell ref="N4:N5"/>
    <mergeCell ref="I3:I5"/>
    <mergeCell ref="C21:H21"/>
    <mergeCell ref="C18:H18"/>
    <mergeCell ref="C19:H19"/>
    <mergeCell ref="C17:H17"/>
    <mergeCell ref="C26:H26"/>
    <mergeCell ref="H30:I30"/>
    <mergeCell ref="H31:I31"/>
    <mergeCell ref="H32:I32"/>
    <mergeCell ref="C29:H29"/>
    <mergeCell ref="C28:H28"/>
  </mergeCells>
  <printOptions horizontalCentered="1"/>
  <pageMargins left="0" right="0.19685039370078741" top="0.39370078740157483" bottom="0.39370078740157483" header="0.19685039370078741" footer="0.19685039370078741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</vt:lpstr>
      <vt:lpstr>'Расходы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EMMacenko</cp:lastModifiedBy>
  <cp:lastPrinted>2024-04-23T04:55:27Z</cp:lastPrinted>
  <dcterms:created xsi:type="dcterms:W3CDTF">2017-03-02T05:23:39Z</dcterms:created>
  <dcterms:modified xsi:type="dcterms:W3CDTF">2024-05-13T12:25:46Z</dcterms:modified>
</cp:coreProperties>
</file>