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ониторинг" sheetId="1" r:id="rId1"/>
  </sheets>
  <definedNames>
    <definedName name="_xlnm.Print_Titles" localSheetId="0">'Мониторинг'!$1:$4</definedName>
  </definedNames>
  <calcPr fullCalcOnLoad="1" refMode="R1C1"/>
</workbook>
</file>

<file path=xl/sharedStrings.xml><?xml version="1.0" encoding="utf-8"?>
<sst xmlns="http://schemas.openxmlformats.org/spreadsheetml/2006/main" count="562" uniqueCount="512">
  <si>
    <t xml:space="preserve"> Наименование услуги</t>
  </si>
  <si>
    <t>Наименование учреждения</t>
  </si>
  <si>
    <t>№ п/п</t>
  </si>
  <si>
    <t>1.</t>
  </si>
  <si>
    <t>2.</t>
  </si>
  <si>
    <t>Легковой автомобиль ВАЗ (в учебных целях 1 час)</t>
  </si>
  <si>
    <t>Предрейсовый технический осмотр транспортных средств</t>
  </si>
  <si>
    <t>Транспортные услуги (автобус КАВЗ 1 час с НДС в рабочее время)</t>
  </si>
  <si>
    <t>Транспортные услуги (автобус КАВЗ 1 час с НДС в выходные дни)</t>
  </si>
  <si>
    <t>Выдача дубликата утерянного свидетельства</t>
  </si>
  <si>
    <t>Организация и проведение конкурсно-игровой программы "С днем рождения!"</t>
  </si>
  <si>
    <t>Организация деятельности "Группа здоровья" (для детей, взрослых)</t>
  </si>
  <si>
    <t>Оказание консультативной помощи населению Советского района по содержанию, питанию и уходу за домашними питомцами</t>
  </si>
  <si>
    <t>Организация и проведение развлекательного мероприятия "Выездной зоопарк"</t>
  </si>
  <si>
    <t>Временное содержание в мини-зоопарке домашних питомцев</t>
  </si>
  <si>
    <t>Изготовление наградной сувенирной атрибутики, полиграфической и рекламной продукции</t>
  </si>
  <si>
    <t>Проведение мастер-классов по направленностям, видам деятельности Центра "Созвездие"</t>
  </si>
  <si>
    <t>Родительская доплата к сертификатам</t>
  </si>
  <si>
    <t>Полная родительская плата по программам дополнительного образования</t>
  </si>
  <si>
    <t>МАУ ДО "Созвездие"</t>
  </si>
  <si>
    <t>МАУ "Сфера"</t>
  </si>
  <si>
    <t>Оказание услуг по чистке и уборке помещений</t>
  </si>
  <si>
    <t>Сдача в аренду муниципального имущества</t>
  </si>
  <si>
    <t>3.</t>
  </si>
  <si>
    <t>4.</t>
  </si>
  <si>
    <t>Услуги по предоставлению спортивного инвентаря (лыжи)</t>
  </si>
  <si>
    <t>Услуги гостиницы</t>
  </si>
  <si>
    <t>Медицинские услуги (массаж)</t>
  </si>
  <si>
    <t>Услуги пресс-центра</t>
  </si>
  <si>
    <t>Аренда части холла под торговые автоматы</t>
  </si>
  <si>
    <t>Компенсация затрат по коммунальным услугам (аренда буфета)</t>
  </si>
  <si>
    <t>МАУ ФОК "Олимп"</t>
  </si>
  <si>
    <t>МБУК Советский РЦК и Д  "Сибирь"</t>
  </si>
  <si>
    <t>Кинопоказ</t>
  </si>
  <si>
    <t>МБУК "МИиР"</t>
  </si>
  <si>
    <t>5.</t>
  </si>
  <si>
    <t>6.</t>
  </si>
  <si>
    <t>7.</t>
  </si>
  <si>
    <t>Обзорная экскурсия (осмотр) экспозиций в здании музея (с экскурсоводом)</t>
  </si>
  <si>
    <t>Обзорная экскурсия (осмотр) экспозиций в здании музея (без экскурсовода)</t>
  </si>
  <si>
    <t>Экскурсия по одной временной выставке с проведением практического занятия для организованных групп (продолжительность 50 минут)</t>
  </si>
  <si>
    <t>Проведение практического занятия с выездом в поселения Советского района, г. Югорск</t>
  </si>
  <si>
    <t>Организация и проведение мастер-классов с применением расходных материалов музея</t>
  </si>
  <si>
    <t>Лекция тематическая  в музее</t>
  </si>
  <si>
    <t xml:space="preserve">Составление информационных справок </t>
  </si>
  <si>
    <t>Организация и проведение научно-практических конференций, семинаров</t>
  </si>
  <si>
    <t>Создание условий для занятий в клубных формированиях и любительских объединениях</t>
  </si>
  <si>
    <t>Сканирование и ксерокопирование документов</t>
  </si>
  <si>
    <t>Реализация швейных изделий</t>
  </si>
  <si>
    <t>Реализация изделий прикладного творчества и ремесел</t>
  </si>
  <si>
    <t>Подбор и предоставление музейного предмета для работы в музее</t>
  </si>
  <si>
    <t>Подбор и предоставление интерактивного музейного фонда, реквизита, технического оборудования, костюмов</t>
  </si>
  <si>
    <t>МБУК "МБСР"</t>
  </si>
  <si>
    <t>Сервисные услуги</t>
  </si>
  <si>
    <t>Издательско-полиграфические услуги</t>
  </si>
  <si>
    <t>Информационные услуги</t>
  </si>
  <si>
    <t>Консультативные услуги</t>
  </si>
  <si>
    <t>Дополнительные библиотечные услуги пользователей</t>
  </si>
  <si>
    <t xml:space="preserve">Просветительские услуги (без выдачи документа об образовании, без оформления лицензии) </t>
  </si>
  <si>
    <t xml:space="preserve">МАУ "Союз" </t>
  </si>
  <si>
    <t>Услуги по предоставлению спортивного зала</t>
  </si>
  <si>
    <t>"Школа творческого развития" для детей дошкольного возраста (4-5 лет); индивидуальные занятия</t>
  </si>
  <si>
    <t>"Школа творческого развития" для детей дошкольного возраста (5-6 лет); индивидуальные занятия</t>
  </si>
  <si>
    <t>Оплата за семинар, конкурсы, концерты (Орг. взносы)</t>
  </si>
  <si>
    <t>МБУДО "Советская ДШИ"</t>
  </si>
  <si>
    <t>8.</t>
  </si>
  <si>
    <t>9.</t>
  </si>
  <si>
    <t xml:space="preserve">МАДОУ д/с "Дюймовочка" </t>
  </si>
  <si>
    <t>Логопедические занятия</t>
  </si>
  <si>
    <t>Кружок по обучению рисованию</t>
  </si>
  <si>
    <t>Кружок по обучению ручному труду</t>
  </si>
  <si>
    <t>Кружок по обучению плаванию</t>
  </si>
  <si>
    <t>Кружок по обучению хореографии</t>
  </si>
  <si>
    <t>Робототехника</t>
  </si>
  <si>
    <t>Кружок по обучению вокалу</t>
  </si>
  <si>
    <t>Кружок по обучению игре в шахматы</t>
  </si>
  <si>
    <t>Аэробика</t>
  </si>
  <si>
    <t>Баскетбол для дошкольников</t>
  </si>
  <si>
    <t>Кружок "Умелые ручки"</t>
  </si>
  <si>
    <t>Кружок обучения плаванию</t>
  </si>
  <si>
    <t>Кружок "Здоровячок"</t>
  </si>
  <si>
    <t>Кружок "Шахматы"</t>
  </si>
  <si>
    <t>Вокальный кружок</t>
  </si>
  <si>
    <t xml:space="preserve">МАДОУ д/с "Радуга" </t>
  </si>
  <si>
    <t>10.</t>
  </si>
  <si>
    <t>11.</t>
  </si>
  <si>
    <t xml:space="preserve">МАДОУ д/с "Родничок" </t>
  </si>
  <si>
    <t>12.</t>
  </si>
  <si>
    <t>13.</t>
  </si>
  <si>
    <t xml:space="preserve">МАДОУ д/с "Улыбка" </t>
  </si>
  <si>
    <t>Дополнительная  общеразвивающая  программа "Ливонград" (логопед)</t>
  </si>
  <si>
    <t>Дополнительная  общеразвивающая  программа "Артград"           (маленький художник)</t>
  </si>
  <si>
    <t>Дополнительная  общеразвивающая  программа "Спортград"</t>
  </si>
  <si>
    <t>Дополнительная  общеразвивающая  программа "Шахматы"</t>
  </si>
  <si>
    <t>14.</t>
  </si>
  <si>
    <t xml:space="preserve">МАДОУ д/с "Чебурашка" </t>
  </si>
  <si>
    <t>Кружок "Акварелька"</t>
  </si>
  <si>
    <t>Кружок "Кубик-Рубик"</t>
  </si>
  <si>
    <t>Кружок  "Букваренок"</t>
  </si>
  <si>
    <t>Занятия с логопедом</t>
  </si>
  <si>
    <t>Хореографический кружок "Топотушки"</t>
  </si>
  <si>
    <t>15.</t>
  </si>
  <si>
    <t xml:space="preserve">МАДОУ д/с "Росинка" </t>
  </si>
  <si>
    <t>Кружок "Волшебная кисточка"</t>
  </si>
  <si>
    <t>16.</t>
  </si>
  <si>
    <t>17.</t>
  </si>
  <si>
    <t xml:space="preserve">МАДОУ д/с "Аленка" </t>
  </si>
  <si>
    <t>Занятия с учителем-логопедом (индивидуальные)</t>
  </si>
  <si>
    <t>Занятия с педагогом-психологом (индивидуальные)</t>
  </si>
  <si>
    <t>Кружок по обучению рисованию "Разноцветные краски"</t>
  </si>
  <si>
    <t>Танцевальный кружок "Фантазия"</t>
  </si>
  <si>
    <t>Кружок по ручному труду "Юный волшебник"</t>
  </si>
  <si>
    <t>18.</t>
  </si>
  <si>
    <t xml:space="preserve">МАДОУ д/с "Ромашка" </t>
  </si>
  <si>
    <t>Танцевальный кружок</t>
  </si>
  <si>
    <t>Кружок по обучению английскому языку</t>
  </si>
  <si>
    <t>Кружок по обучению  работе на компьютере</t>
  </si>
  <si>
    <t>Кружок обучения бисероплетению</t>
  </si>
  <si>
    <t>Секция дзюдо</t>
  </si>
  <si>
    <t>Кружок по обучению оригами</t>
  </si>
  <si>
    <t>Кружок по обучению игре на скрипке</t>
  </si>
  <si>
    <t>Подготовка к школе</t>
  </si>
  <si>
    <t>Услуги прачки</t>
  </si>
  <si>
    <t>Кружок обучения элементам футбола</t>
  </si>
  <si>
    <t>19.</t>
  </si>
  <si>
    <t>МСОШ №1 г.Советский</t>
  </si>
  <si>
    <t>Предшкольная подготовка</t>
  </si>
  <si>
    <t>Репетиторство "Математика"</t>
  </si>
  <si>
    <t>Репетиторство "Русский язык"</t>
  </si>
  <si>
    <t>МСОШ №2 г.Советский</t>
  </si>
  <si>
    <t>Гимназия г.Советский</t>
  </si>
  <si>
    <t>МСОШ №4 г.Советский</t>
  </si>
  <si>
    <t>МСОШ п.Пионерский</t>
  </si>
  <si>
    <t>Школа первоклассника</t>
  </si>
  <si>
    <t>Корригирующая гимнастика</t>
  </si>
  <si>
    <t>Репетиторство</t>
  </si>
  <si>
    <t>МСОШ п.Малиновский</t>
  </si>
  <si>
    <t>МСОШ п.Таежный</t>
  </si>
  <si>
    <t>Физкультурно-спортивные занятия</t>
  </si>
  <si>
    <t>Школа будущего первоклассника</t>
  </si>
  <si>
    <t>Кружок "Читалочка"</t>
  </si>
  <si>
    <t>Кружок "Привет, английский!"</t>
  </si>
  <si>
    <t>Компьютерная грамотность</t>
  </si>
  <si>
    <t>МСОШ п.Алябьевский</t>
  </si>
  <si>
    <t>МСОШ п.Коммунистический</t>
  </si>
  <si>
    <t>Изучение дисциплин сверх часов и сверх программ по данной дисциплине, предусмотренной учебным планом (математика)</t>
  </si>
  <si>
    <t>Изучение дисциплин сверх часов и сверх программ по данной дисциплине, предусмотренной учебным планом (английский язык)</t>
  </si>
  <si>
    <t>МСОШ п.Зеленоборск</t>
  </si>
  <si>
    <t>МОУ СОШ п.Агириш</t>
  </si>
  <si>
    <t>Обучение английскому языку детей 7 года жизни</t>
  </si>
  <si>
    <t>21.</t>
  </si>
  <si>
    <t>20.</t>
  </si>
  <si>
    <t>Кружок "Корригирующая гимнастика"</t>
  </si>
  <si>
    <t>Занятия с логопедом (сверх установленной нормы)</t>
  </si>
  <si>
    <t>Английский язык для взрослых</t>
  </si>
  <si>
    <t>Английский язык для детей</t>
  </si>
  <si>
    <t>Информатика</t>
  </si>
  <si>
    <t>Репетиторство, индивидуально</t>
  </si>
  <si>
    <t>Занятия с учителем – логопедом, индивидуально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</si>
  <si>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</si>
  <si>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</si>
  <si>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</si>
  <si>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</si>
  <si>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</si>
  <si>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</si>
  <si>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</si>
  <si>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</si>
  <si>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</si>
  <si>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Организация и проведение праздников, концертов, творческих вечеров, творческих проектов с организационным взносом</t>
  </si>
  <si>
    <t>Организация и проведение мастер-классов, выставок, презентаций с организационным взносом</t>
  </si>
  <si>
    <t>Исследовательские услуги</t>
  </si>
  <si>
    <t>Методические, информационные издания</t>
  </si>
  <si>
    <t>Организация и проведение выставки и выставки продажи</t>
  </si>
  <si>
    <t>Транспортные услуги грузовой автомобиль ЗИЛ (в зимнее время)</t>
  </si>
  <si>
    <t>Услуги по стирке, термообработке, глажению белья и постельных принадлежностей</t>
  </si>
  <si>
    <t>Организация и проведение массового мероприятия</t>
  </si>
  <si>
    <t>Организация и проведение уличного мероприятия «Пейнтбол»</t>
  </si>
  <si>
    <t>Организация культурно-развлекательных мероприятий (музыкальное сопровождение праздника)</t>
  </si>
  <si>
    <t>Стирка и очистка ковровых изделий без доставки</t>
  </si>
  <si>
    <t>Стирка и очистка ковровых изделий с доставкой</t>
  </si>
  <si>
    <t>Обучение по курсу: «Школа вожатого. Сопровождение детского отдыха.»</t>
  </si>
  <si>
    <t>Оказание услуг на базе отдыха «Арантур»</t>
  </si>
  <si>
    <t>Предоставление услуг открытого теннисного корта без инвентаря</t>
  </si>
  <si>
    <t xml:space="preserve">Предоставление услуг открытого теннисного корта с инвентарем </t>
  </si>
  <si>
    <t>Услуги тренажерного зала в СК "Олимп"</t>
  </si>
  <si>
    <t>Тренировка с инструктором в тренажерном зале (индивидуально)</t>
  </si>
  <si>
    <t>Тренировка по художественной гимнастике (индивидуально)</t>
  </si>
  <si>
    <t>Абонемент на услуги тренажерного зала - СК "Олимп"</t>
  </si>
  <si>
    <t>Услуги бильярда</t>
  </si>
  <si>
    <t>Абонемент на услуги бильярда</t>
  </si>
  <si>
    <t>Спортивная секция «Бильярд»</t>
  </si>
  <si>
    <t>Услуги настольного тенниса</t>
  </si>
  <si>
    <t>Проведение занятий аэробики, шейпинга, йоги</t>
  </si>
  <si>
    <t>Абонемент на посещение занятий аэробики, шейпинга, йоги</t>
  </si>
  <si>
    <t>Верховая езда на лошадях</t>
  </si>
  <si>
    <t>Обучение верховой езде на лошадях (индивидуально)</t>
  </si>
  <si>
    <t>Катание на ледовом катке с искусственным ледовым покрытием</t>
  </si>
  <si>
    <t>Услуги по проведению мастер-классов (обучение катанию на коньках)</t>
  </si>
  <si>
    <t>Индивидуальная тренировка по хоккею на льду</t>
  </si>
  <si>
    <t>Индивидуальная тренировка по хоккею на технику катания в зале</t>
  </si>
  <si>
    <t>Абонемент на посещение ледового катка с искусственным ледовым покрытием с прокатом коньков (массовое катание)</t>
  </si>
  <si>
    <t>Абонемент на посещение ледового катка с искусственным ледовым покрытием (массовое катание)</t>
  </si>
  <si>
    <t>Предоставление ледового поля с искусственным ледовым покрытием</t>
  </si>
  <si>
    <t>Услуги большого (игрового) спортивного зала в СК "Олимп"</t>
  </si>
  <si>
    <t>Услуги большого (игрового) спортивного зала в "Ледовом дворце"</t>
  </si>
  <si>
    <t>Предоставление спортивного гимнастического зала</t>
  </si>
  <si>
    <t>Предоставление гаража, стоянки для автотранспортных средств</t>
  </si>
  <si>
    <t>Сауна с бассейном</t>
  </si>
  <si>
    <t>Аэрохоккей</t>
  </si>
  <si>
    <t>Услуги туристического агентства</t>
  </si>
  <si>
    <t>Услуги погрузчика МКСМ-800</t>
  </si>
  <si>
    <t>Проведение массового мероприятия «Квест» с катанием на лошадях</t>
  </si>
  <si>
    <t>Прокат спортивного и прочего оборудования и инвентаря</t>
  </si>
  <si>
    <t>Оказание услуг по оздоровлению</t>
  </si>
  <si>
    <t xml:space="preserve">Оказание транспортных услуг </t>
  </si>
  <si>
    <t>Культурно-досуговые мероприятия</t>
  </si>
  <si>
    <t>Концерты, спектакли</t>
  </si>
  <si>
    <t>Предоставление помещений (места) во временное пользование</t>
  </si>
  <si>
    <t>Предоставление звуковой рекламы</t>
  </si>
  <si>
    <t>Аттракционы</t>
  </si>
  <si>
    <t>Прокат спортинвентаря</t>
  </si>
  <si>
    <t>Услуги специалистов, выступление коллективов художественной самодеятельности</t>
  </si>
  <si>
    <t>Аренда</t>
  </si>
  <si>
    <t xml:space="preserve">Организационные взносы по приказу </t>
  </si>
  <si>
    <t>Литературный салон</t>
  </si>
  <si>
    <t xml:space="preserve">Физкультурно-оздоровительные услуги-плавание г. Советский </t>
  </si>
  <si>
    <t xml:space="preserve">Катание на лошадях, в том числе на санях, в фаэтоне </t>
  </si>
  <si>
    <t>Организация и проведение мероприятий образовательного характера не подлежащих лицензированию</t>
  </si>
  <si>
    <t>Проведение культурно-просветительских мероприятий, музейно-просветительских программ для всех категорий населения</t>
  </si>
  <si>
    <t>Кружок по рисованию "Волшебная кисточка"</t>
  </si>
  <si>
    <t>Кружок по физическому воспитанию "Здоровячок"</t>
  </si>
  <si>
    <t>Кружок по моделированию "ТИКО-мастера"</t>
  </si>
  <si>
    <t>Кружок по ручному труду "Юные мастера"</t>
  </si>
  <si>
    <t>Путевка в ДСОЛ "Окуневские зори" (каникулярный период)</t>
  </si>
  <si>
    <t>Организация питания, в том числе буфет</t>
  </si>
  <si>
    <t>Продажа навоза</t>
  </si>
  <si>
    <t>Кружок "Мультстудия"</t>
  </si>
  <si>
    <t>Услуга физкультурно-оздоровительной направленности 
"Аэробика"</t>
  </si>
  <si>
    <t>Услуга художественно-эстетической направленности "Кружок изодеятельности"</t>
  </si>
  <si>
    <t>Услуга художественно-эстетической направленности "Каблучок"</t>
  </si>
  <si>
    <t>Услуга художественно-эстетической направленности "Умелые ручки"</t>
  </si>
  <si>
    <t xml:space="preserve">Услуга художественно-эстетической направленности
"Театральный сундучок"
</t>
  </si>
  <si>
    <t>Услуга художественно-эстетической направленности "Будем с песенкой дружить"</t>
  </si>
  <si>
    <t>Временное проживание на территории детского спортивно-оздоровительного лагеря "Окуневские зори"</t>
  </si>
  <si>
    <t>МАУ ДО "МУК  п.Пионерский"</t>
  </si>
  <si>
    <t>Подготовка водителя транспортного средства категории "В"</t>
  </si>
  <si>
    <t>Подготовка водителя транспортного средства категории "А", "А1" при одновременном обучении на категорию "В" или "С"</t>
  </si>
  <si>
    <t xml:space="preserve">Кружок "Занимательный английский" </t>
  </si>
  <si>
    <t>Театральная студия "Веснушки"</t>
  </si>
  <si>
    <t>Кружок "Мыслитель"</t>
  </si>
  <si>
    <t xml:space="preserve">Услуга физкультурно-оздоровительной направленности «Основы баскетбола» </t>
  </si>
  <si>
    <t xml:space="preserve">Репетиторство «Обществознание 9 класс»
</t>
  </si>
  <si>
    <t>Репетиторство  «Русский язык 9 класс»</t>
  </si>
  <si>
    <t>Репетиторство  «Математика 9 класс»</t>
  </si>
  <si>
    <t>Репетиторство  «География 9 класс»</t>
  </si>
  <si>
    <t>Репетиторство «Физика 9 класс»</t>
  </si>
  <si>
    <t>Репетиторство «Информатика и информационно-коммуникационные технологии 9 класс»</t>
  </si>
  <si>
    <t>Подготовка к школе детей дошкольного возраста</t>
  </si>
  <si>
    <t>Проведение сеансов виртуальной реальности на VR-симуляторах</t>
  </si>
  <si>
    <t>Индивидуальные занятия с учителем-логопедом</t>
  </si>
  <si>
    <t>Индивидуальные занятия «Скорочтение и развитие памяти»</t>
  </si>
  <si>
    <t>Индивидуальные (коррекционные) занятия с педагогом-психологом</t>
  </si>
  <si>
    <t>Развивающие занятия для детей дошкольного возраста по подготовке к школе</t>
  </si>
  <si>
    <t>Адаптивная физическая культура, индивидуально</t>
  </si>
  <si>
    <t>Автобус ГАЗ-322121 в рабочее время</t>
  </si>
  <si>
    <t>Автобус ГАЗ-322121 (в выходные и праздничные дни)</t>
  </si>
  <si>
    <t>Автобус FordTranzit в рабочее время</t>
  </si>
  <si>
    <t>Автобус FordTranzit (в выходные и праздничные дни)</t>
  </si>
  <si>
    <t>Транспортные услуги грузовой автомобиль ЗИЛ (в летнее время)</t>
  </si>
  <si>
    <t>Автобус, пассажировместимостью не более 54 мест</t>
  </si>
  <si>
    <t>Школа раннего развития</t>
  </si>
  <si>
    <t>Скорочтение</t>
  </si>
  <si>
    <t>Родительская плата за предоставление услуги по присмотру и уходу за детьми в группах продленного дня</t>
  </si>
  <si>
    <t>Подготовка детей к школе («Школа первоклассника»)</t>
  </si>
  <si>
    <t>Изучение специальных дисциплин сверх часов и сверх программ по дисциплинам, предусмотренным учебным планом (Английский язык)</t>
  </si>
  <si>
    <t>Изучение специальных дисциплин сверх часов и сверх программ по дисциплинам, предусмотренным учебным планом (Математика, русский язык, чтение 1-4 класс)</t>
  </si>
  <si>
    <t>Изучение специальных дисциплин сверх часов и сверх программ по дисциплинам, предусмотренным учебным планом (Математика 5-11 класс)</t>
  </si>
  <si>
    <t>Изучение специальных дисциплин сверх часов и сверх программ по дисциплинам, предусмотренным учебным планом (Подготовка к Государственной итоговой аттестации)</t>
  </si>
  <si>
    <t>Организация деятельности физкультурно-оздоровительных групп (Фитнес)</t>
  </si>
  <si>
    <t>Репетиторство (Английский язык)</t>
  </si>
  <si>
    <t>Репетиторство (Математика, русский язык, чтение 1-4 класс)</t>
  </si>
  <si>
    <t>Репетиторство (Математика 5-11 класс)</t>
  </si>
  <si>
    <t>Репетиторство (Русский язык 5-11 класс)</t>
  </si>
  <si>
    <t>Проведение занятий "Умный фитнес"</t>
  </si>
  <si>
    <t>Кружок"Дошкольная академия" (предшкольная подготовка)</t>
  </si>
  <si>
    <t xml:space="preserve">Реализация дополнительных общеобразовательных программ: «Школа будущего первоклассника» </t>
  </si>
  <si>
    <t>Логопедические занятия (индивидуально)</t>
  </si>
  <si>
    <t>Репетиторство (индивидуально)</t>
  </si>
  <si>
    <t>Услуга сканирования и печати  одного листа формата А-4 (одна сторона)</t>
  </si>
  <si>
    <t>Изготовление черно-белой копии одного листа формата А-4 (одна сторона)</t>
  </si>
  <si>
    <t>Реализация дополнительных общеобразовательных программ: «Физкультурно-спортивные занятия»</t>
  </si>
  <si>
    <t>Услуга по брошюрованию</t>
  </si>
  <si>
    <t>Услуги по предоставлению спортивного оборудования (тренажеры), абонемент в тренажерный зал</t>
  </si>
  <si>
    <t>Организация и проведение мероприятий по заявкам юридических или физических лиц</t>
  </si>
  <si>
    <t>Проведение экскурсий по нестационарному объекту «Времянка первопроходца»</t>
  </si>
  <si>
    <t>Проведение экскурсий по выставочным залам военно-патриотического музея Память"</t>
  </si>
  <si>
    <t>Проведение экскурсий по выставочным залам мини-зоопарка</t>
  </si>
  <si>
    <t>Организация и проведение специалистами разовых мероприятий по психологическому просвещению родителей: тренингов</t>
  </si>
  <si>
    <t>Предоставление услуг восстановительного центра (сауна группа до 6 человек)</t>
  </si>
  <si>
    <t>Предоставление услуг восстановительного центра (душ)</t>
  </si>
  <si>
    <t>Предоставление услуг восстановительного центра (кедровая бочка)</t>
  </si>
  <si>
    <t>Предоставление услуг восстановительного центра (соляная комната)</t>
  </si>
  <si>
    <t>Физкультурно-оздоровительные услуги-плавание п. Малиновский</t>
  </si>
  <si>
    <t>Услуги по предоставлению спортивного зала г. Советский</t>
  </si>
  <si>
    <t>Проведение практических занятий в общеобразовательных учреждениях г.Советский</t>
  </si>
  <si>
    <t>Кружок "Маленький кулинар - здоровый человек"</t>
  </si>
  <si>
    <t>Услуга по ламинированию, формат А-4 (1 лист)</t>
  </si>
  <si>
    <t xml:space="preserve">Подготовка водителя транспортного средства категории "В"   (для обучающихся общеобразовательных школ) </t>
  </si>
  <si>
    <t>Прокат картинга (создана в 2022 г)</t>
  </si>
  <si>
    <t>Автобус ПАЗ 423470-04 (в рабочее время) (создана в 2022 г)</t>
  </si>
  <si>
    <t>Автобус ПАЗ 423470-04 (в выходные и рабочие дни) (создана в 2022 г)</t>
  </si>
  <si>
    <t>Миникурс обучающий "Горизонт новых возможностей" (создана в 2022г)</t>
  </si>
  <si>
    <t>Мастер-класс "Творческий" (создана в 2022г)</t>
  </si>
  <si>
    <t>Мастер-класс "Кулинарный" (создана в 2022г)</t>
  </si>
  <si>
    <t>Обучение по дополнительной общеразвивающей образовательной программе "Английский язык- окно в мир"</t>
  </si>
  <si>
    <t>Обучение по профессиональной программе "Вожатый"</t>
  </si>
  <si>
    <t>Обучение по профессиональной программе "Вожатый" в дистанционной форме</t>
  </si>
  <si>
    <t>Обучение по профессиональной программе "Помощник воспитателя"</t>
  </si>
  <si>
    <t>Обучение по профессиональной программе "Помощник воспитателя" в дистанционной форме</t>
  </si>
  <si>
    <t>Ежегодное обучение водителей по программе "Безопасность дорожного движения"</t>
  </si>
  <si>
    <t>Подготовка водителя транспортного средства категории "А", "А1"</t>
  </si>
  <si>
    <t>Подготовка по специальности "Парикмахер"</t>
  </si>
  <si>
    <t>Грузовой автомобиль ЗИЛ-433360 в учебных целях 1 час</t>
  </si>
  <si>
    <t>Грузовой автомобиль ГАЗ-3309 в учебных целях 1 час</t>
  </si>
  <si>
    <t xml:space="preserve">Кружок Финансовая грамотность </t>
  </si>
  <si>
    <t>Кружок "По дороге к Азбуке"</t>
  </si>
  <si>
    <t>Кружок "Ритмическая мозаика"</t>
  </si>
  <si>
    <t>Реализация дополнительной общеобразовательной программы по программе «Волейбол»</t>
  </si>
  <si>
    <t xml:space="preserve">Организация деятельности группы продленного дня 
(с питанием)
</t>
  </si>
  <si>
    <t xml:space="preserve">Организация деятельности группы продленного дня 
(без питания)
</t>
  </si>
  <si>
    <t>Организация и проведение мероприятий по профессиональной ориентации несовершеннолетних граждан (тестирование, тренинг)</t>
  </si>
  <si>
    <t>Обучение боксу</t>
  </si>
  <si>
    <t>Индивидуальное обучение боксу</t>
  </si>
  <si>
    <t xml:space="preserve">Организация и проведение мероприятий </t>
  </si>
  <si>
    <t>Услуги комнаты отдыха</t>
  </si>
  <si>
    <t>Заточка коньков</t>
  </si>
  <si>
    <t>Оформление мероприятий (в т.ч. деловых мероприятий)</t>
  </si>
  <si>
    <t>Написание сценария (торжественного мероприятия)</t>
  </si>
  <si>
    <t>Услуги ведущего</t>
  </si>
  <si>
    <t>Сервисная группа</t>
  </si>
  <si>
    <t>Повышение квалификаций работников культурно-досуговой сферы без аттестации и выдачи документа об образовании</t>
  </si>
  <si>
    <t>Размещение рекламы</t>
  </si>
  <si>
    <t>Разработка рекламной и сувенирной продукции</t>
  </si>
  <si>
    <t>Квест-игра</t>
  </si>
  <si>
    <t>Мастер-классы</t>
  </si>
  <si>
    <t>Тактический световой бой «Лазертаг»</t>
  </si>
  <si>
    <t>Услуги по предоставлению (сценического оборудования, костюмов инвентаря)</t>
  </si>
  <si>
    <t>Услуги по размещению аттракционов, торговых палаток (точек), передвижных павильонов</t>
  </si>
  <si>
    <t>Реализация брендированной продукции</t>
  </si>
  <si>
    <t>Организационный взнос за участие в фестивалях, конкурсах различного уровня</t>
  </si>
  <si>
    <t>"Школа творческого развития" для детей дошкольного возраста (4-5 лет), групповые занятия, в группе 10 человек</t>
  </si>
  <si>
    <t>"Школа творческого развития" для детей дошкольного возраста (5-6 лет), обучение хореографическому искусству, групповые занятия, в группе 10 человек</t>
  </si>
  <si>
    <t>"Вечерняя студия"  для детей школьного возраста, индивидуальные занятия</t>
  </si>
  <si>
    <t>"Вечерняя студия"  для детей школьного возраста, обучение изобразительному искусству, групповые занятия, в группе 10 человек</t>
  </si>
  <si>
    <t>Обучение игре на музыкальных инструментах для детей старшего школьного возраста и взрослого населения, групповые занятия, в группе 10 человек</t>
  </si>
  <si>
    <t>Обучение вокалу, индивидуальные занятия</t>
  </si>
  <si>
    <t>Обучение вокалу, групповые занятия, в группе 10 человек</t>
  </si>
  <si>
    <t>Занятия с детьми с углубленным изучением предметов, индивидуальные занятия</t>
  </si>
  <si>
    <t>Репетиторские услуги для учащихся других учебных заведений, индивидуальные занятия</t>
  </si>
  <si>
    <t>Организация и проведение конкурсов, олимпиад, фестивалей с организационным взносом</t>
  </si>
  <si>
    <t>Веселая кисточка</t>
  </si>
  <si>
    <t>Оказание услуг по бухгалтерскому и налоговому учету (отчетности) сторонним организациям - юридическим лицам и физическим лицам</t>
  </si>
  <si>
    <t>Оказание услуг по бухгалтерскому и налоговому учету (отчетности) юридическим и физическим лицам на общей системе налогообложения</t>
  </si>
  <si>
    <t>Оказание услуг по бухгалтерскому и налоговому учету (отчетности) юридическим и физическим лицам на упрощенной системе налогообложения (ООО, некоммерческие организации)</t>
  </si>
  <si>
    <t>Оказание услуг по бухгалтерскому и налоговому учету (отчетности) юридическим и физическим лицам на упрощенной системе налогообложения (индивидуальные предприниматели)</t>
  </si>
  <si>
    <t>Оказание услуг по бухгалтерскому и налоговому учету (отчетности) юридическим и физическим лицам на патентной системе налогообложения (индивидуальные предприниматели)</t>
  </si>
  <si>
    <t>Плата за размещение оборудования на территории лагеря "Окуневские зори" (вышки мобильной связи)</t>
  </si>
  <si>
    <t xml:space="preserve">МАУ ДО СШ Советского района </t>
  </si>
  <si>
    <t>Итого</t>
  </si>
  <si>
    <t>Всего</t>
  </si>
  <si>
    <t>Кружок "Робототехника"</t>
  </si>
  <si>
    <t>Кружок "Английский язык для дошкольников"</t>
  </si>
  <si>
    <t>Кружок "Смекалочка" (развитие интеллектуальных способностей дошкольников)</t>
  </si>
  <si>
    <t>Подготовка водителя транспортного средства категории "С"</t>
  </si>
  <si>
    <t>Услуги по предоставлению спортивного зала г. Советский (ул. Макаренко, 5 а)</t>
  </si>
  <si>
    <t>Услуга художественно-эстетической направленности "Музыкальная капель"</t>
  </si>
  <si>
    <t>Услуга художественно-эстетической направленности "Кубаро"</t>
  </si>
  <si>
    <t>Услуга художественно-эстетической направленности "Ладушки"</t>
  </si>
  <si>
    <t>Услуга художественно-эстетической направленности "Тестопластика "Мукасолька"</t>
  </si>
  <si>
    <t>Услуга художественно-эстетической направленности "Юные мультипликаторы"</t>
  </si>
  <si>
    <t>Услуга художественно-эстетической направленности "Рисование в технике "Эбру"</t>
  </si>
  <si>
    <t>Услуга художественно-эстетической направленности "Волшебная бумага"</t>
  </si>
  <si>
    <t>Услуга социально-педагогической направленности "Логоритмика"</t>
  </si>
  <si>
    <t>Услуга социально-педагогической направленности "Тропинка к школе"</t>
  </si>
  <si>
    <t>Услуга социально-педагогической направленности "Хочу все знать"</t>
  </si>
  <si>
    <t>Экскурсия по одной временной выставке, с учетом входной платы по предварительным заявкам (продолжительность 30 минут)</t>
  </si>
  <si>
    <t>Предоставление ледового поля</t>
  </si>
  <si>
    <t>Изучение дисциплин сверх часов и сверх программ «Английский язык 1 класс»</t>
  </si>
  <si>
    <t xml:space="preserve">Изучение дисциплин сверх часов и сверх программ «Математика 
1-4 класс»
</t>
  </si>
  <si>
    <t>Изучение дисциплин сверх часов и сверх программ «Математика 5-11 класс»</t>
  </si>
  <si>
    <t>Изучение дисциплин сверх часов и сверх программ «Русский язык 1-4 класс», (для прибывших из стран ближнего зарубежья)</t>
  </si>
  <si>
    <t>Изучение дисциплин сверх часов и сверх программ «Русский язык 5-11 класс», (для прибывших из стран ближнего зарубежья)</t>
  </si>
  <si>
    <t>Изучение дисциплин сверх часов и сверх программ «Русский язык 1-4 класс»</t>
  </si>
  <si>
    <t>Изучение дисциплин сверх часов и сверх программ «Русский язык 5-11 класс»</t>
  </si>
  <si>
    <t>Кружок «Школьный театр»</t>
  </si>
  <si>
    <t>Кружок «Scratch (Скрест) для юных программистов»</t>
  </si>
  <si>
    <t>Кружок «Практический курс русского языка для иностранных граждан»</t>
  </si>
  <si>
    <t>Кружок «Ментальная арифметика»</t>
  </si>
  <si>
    <t>Репетиторство (Подготовка к государственной итоговой аттестации)</t>
  </si>
  <si>
    <t>Организация фотосессий (фото и видеосъемка)</t>
  </si>
  <si>
    <t>Кружок «Домоводство»</t>
  </si>
  <si>
    <t>Кружок «Робототехника»</t>
  </si>
  <si>
    <t xml:space="preserve">Кружок Монтессори 1 занятие, 1 занимающийся
в группе из 5-6 человек
</t>
  </si>
  <si>
    <t>Кружок «Пластилинография»</t>
  </si>
  <si>
    <t>Кружок «Ментальная математика»</t>
  </si>
  <si>
    <t>Кружок театральный</t>
  </si>
  <si>
    <t>Проведение праздников</t>
  </si>
  <si>
    <t>Услуги соляной комнаты</t>
  </si>
  <si>
    <t>Легковой автомобиль ВАЗ на экзамен (20 мин)</t>
  </si>
  <si>
    <t>Подготовка водителя транспортного средства категории С при одновременном обучении на категорию В, а также в случае, если категория В у обучающегося уже открыта</t>
  </si>
  <si>
    <t xml:space="preserve">Медицинское освидетельствование водителей </t>
  </si>
  <si>
    <t xml:space="preserve">Подготовка водителя транспортного средства категории С при одновременном обучении на категорию В, а также в случае, если категория В у обучающегося уже открыта (для обучающихся общеобразовательных школ) </t>
  </si>
  <si>
    <t xml:space="preserve">Мотоцикл "Минск" в учебных целях 1 час (для обучающихся общеобразовательных школ) </t>
  </si>
  <si>
    <t>Подготовка транспортного средства категории "В", при условии, что категория "С" уже открыта</t>
  </si>
  <si>
    <t>Услуги по предоставлению спортивного зала (зал единоборств) г. Советский</t>
  </si>
  <si>
    <t>Организация и проведение культурно-досуговых мероприятий, культурно-просветительских мероприятий для всех категорий населения</t>
  </si>
  <si>
    <t xml:space="preserve">Устная консультация по теме. Продолжительность 1 час </t>
  </si>
  <si>
    <t>Фото печать, ламинирование</t>
  </si>
  <si>
    <t>Услуга художественно-эстетической направленности "Умка"</t>
  </si>
  <si>
    <t>Группа кратковременного пребывания, 1 занятие-3 часа</t>
  </si>
  <si>
    <t>Родительская плата за предоставление услуги по присмотру и уходу за детьми в группах продленного дня (1 класс, 2-4 класс, 1-4 класс (питание))</t>
  </si>
  <si>
    <t>Школа будущего первоклассника (группа из 15 человек)</t>
  </si>
  <si>
    <t xml:space="preserve">Новогоднее представление </t>
  </si>
  <si>
    <t>Услуга художественно-эстетической направленности "Умелые ручки" для детей ОВЗ</t>
  </si>
  <si>
    <t>Дополнительная  общеразвивающая  программа "Наукоград" (я исследователь,        гико-малыш)</t>
  </si>
  <si>
    <t>Театральная студия «Теремок»</t>
  </si>
  <si>
    <t>Кружок «Волшебные шахматы»</t>
  </si>
  <si>
    <t>«Поздравление от ростовой куклы»</t>
  </si>
  <si>
    <t>Кружок "Юный спортсмен"</t>
  </si>
  <si>
    <t>Услуга художественной направленности театральный кружок «Веснушки»</t>
  </si>
  <si>
    <t xml:space="preserve">Услуга физкультурно-спортивной направленности
кружок обучения детей игре в шахматы «Шахматная азбука»
</t>
  </si>
  <si>
    <t xml:space="preserve">Услуга технической направленности
кружок по робототехнике «Роботостар»
</t>
  </si>
  <si>
    <t>Кружок «Подготовка к школе»</t>
  </si>
  <si>
    <t>Кружок «Юный шахматист»</t>
  </si>
  <si>
    <t>Группа продленного дня</t>
  </si>
  <si>
    <t>Создание мультимедийного продукта</t>
  </si>
  <si>
    <t>Услуги по предоставлению ледового катка с искусственным ледовым покрытием для индивидуального катания</t>
  </si>
  <si>
    <t>Услуги по предоставлению ледового катка с искусственным ледовым покрытием для индивидуального катания (детский)</t>
  </si>
  <si>
    <t>Абонемент на предоставление ледового катка с искусственным ледовым покрытием для тренировки участников сборных команд Советского района</t>
  </si>
  <si>
    <t>Услуги по заточке коньков</t>
  </si>
  <si>
    <t>Услуга по предоставлению спортивного инвентаря (коньки)</t>
  </si>
  <si>
    <t>Услуга по предоставлению спортивного инвентаря (коньки)(детский)</t>
  </si>
  <si>
    <t>Создание фонограмм (аранжировка и постановка музыкальных произведений)</t>
  </si>
  <si>
    <t>Курс по углубленному изучению предмета «Математика (5-11 класс)»</t>
  </si>
  <si>
    <t>Курс по углубленному изучению предмета «Информатика»</t>
  </si>
  <si>
    <t>Курс по углубленному изучению предмета «Русский язык (5-11 кл)»</t>
  </si>
  <si>
    <t>Курс по углубленному изучению предмета «Английский язык (5-11 кл)»</t>
  </si>
  <si>
    <t>Курс по углубленному изучению предмета «Английский язык (1-4 кл)»</t>
  </si>
  <si>
    <t>Дополнительная общеразвивающая программа «Школа первоклассника»</t>
  </si>
  <si>
    <t>Дополнительная общеразвивающая программа «Мультстудия»</t>
  </si>
  <si>
    <t>Услуги реорганизованного МАДОУ д/с "Малышок"  (6 услуг)</t>
  </si>
  <si>
    <r>
      <t xml:space="preserve">МАДОУ д/с "Тополек" </t>
    </r>
    <r>
      <rPr>
        <sz val="10"/>
        <rFont val="Times New Roman"/>
        <family val="1"/>
      </rPr>
      <t>(25.09.2023 реорганизован с МАДОУ д/с "Малышок")</t>
    </r>
  </si>
  <si>
    <t>Курс по углубленному изучению предмета "История"(0703)</t>
  </si>
  <si>
    <t>Курс по углубленному изучению предмета "Литература"(5-11 класс) (0703)</t>
  </si>
  <si>
    <t>Изучение дисциплин сверх часов и сверх программ по дисциплине «Биология»</t>
  </si>
  <si>
    <t>Изучение дисциплин сверх часов и сверх программ по дисциплине «Химия</t>
  </si>
  <si>
    <t>Реализация дополнительной общеобразовательной программы по программе «Технология»</t>
  </si>
  <si>
    <t xml:space="preserve">Проведение праздников </t>
  </si>
  <si>
    <t>Родительская плата за предоставление услуги по присмотру и уходу за детьми в группах продленного дня (1 класс, 2-4 класс, 1-4 класс питание)</t>
  </si>
  <si>
    <t xml:space="preserve">Изучение специальных дисциплин сверх часов и сверх программ по дисциплинам, предусмотренным учебным планом (Русский язык 5-11 класс)
</t>
  </si>
  <si>
    <t>Родительская плата за детский оздоровительный лагерь</t>
  </si>
  <si>
    <t>Размещение оборудования</t>
  </si>
  <si>
    <t>Абонемент на посещение ледового катка с искусственным ледовым покрытием с предоставлением спортивного инвентаря (коньки) (массовое катание)</t>
  </si>
  <si>
    <t>Услуги по предоставлению ледового катка с искусственным ледовым покрытием для тренировки участников сборных команд Советского района</t>
  </si>
  <si>
    <t>Услуги по предоставлению большого (игрового) спортивного зала «Ледового дворца», ул. Кирова д. 17, г.Советский</t>
  </si>
  <si>
    <t>Услуги по предоставлению футбольного поля для занятий мини-футболом, футболом, баскетболом, волейболом, легкой атлетикой</t>
  </si>
  <si>
    <t>Услуги по предоставлению спортивного оборудования (тренажеры) г.Советский (ул. ул. Кирова д. 17)</t>
  </si>
  <si>
    <t>Абонемент в тренажерный зал г.Советский (ул. ул. Кирова д. 17 стр.1)</t>
  </si>
  <si>
    <t>Оказание услуг на территории детского спортивно-оздоровительного лагеря "Окуневские зори" (лагерь перешел в управление Мастерская талантов «Сибириус»)</t>
  </si>
  <si>
    <t>Организация круглогодичного отдыха для всех слоев населения на территории детского спортивно-оздоровительного лагеря "Окуневские зори" (лагерь перешел в управление Мастерская талантов «Сибириус»)</t>
  </si>
  <si>
    <t>Путевка в ДСОЛ "Окуневские зори" (тур выходного дня) (лагерь перешел в управление Мастерская талантов «Сибириус»)</t>
  </si>
  <si>
    <t>Услуги тренажерного зала в "Ледовом дворце" (объект перешел в управление МАУ ДО СШ Советского района)</t>
  </si>
  <si>
    <t>Абонемент на услуги тренажерного зала - "Ледовый дворец" (объект перешел в управление МАУ ДО СШ Советского района)</t>
  </si>
  <si>
    <t>Постановка спектаклей, концертов, представлений под заказ</t>
  </si>
  <si>
    <t>Ремонт компьютеров и периферийного компьютерного оборудования</t>
  </si>
  <si>
    <t>Организация санитарно-технических работ</t>
  </si>
  <si>
    <t>Ремонт электротехнического оборудования</t>
  </si>
  <si>
    <t xml:space="preserve">Организация мастер классов </t>
  </si>
  <si>
    <t>Предоставление коррекционно-развивающей, компенсирующей и логопедической помощи учителей-логопедов, дефектологов обучающимся</t>
  </si>
  <si>
    <t>Психолого-педагогическое консультирование педагогом-психологом обучающихся</t>
  </si>
  <si>
    <t>Психолого-педагогическое консультирование педагогом-психологом родителей (законных представителей) обучающихся</t>
  </si>
  <si>
    <t>Проведение концертов и творческих вечеров с реализацией входных билетов за посещение</t>
  </si>
  <si>
    <t>Проведение концертной программы с приглашенными артистами (коллективами)</t>
  </si>
  <si>
    <t>Проведение спектаклей с реализацией входных билетов с проведением игровой программы</t>
  </si>
  <si>
    <t>Проведение танцевальных и развлекательных программ</t>
  </si>
  <si>
    <t>Проведение детских утренников</t>
  </si>
  <si>
    <t>Проведение игровых программ на базе МБУДО «Советская ДШИ»</t>
  </si>
  <si>
    <t>Выездная концертная программа</t>
  </si>
  <si>
    <t>Проведение выездных игровых программ</t>
  </si>
  <si>
    <t>Оказание концертмейстерских услуг</t>
  </si>
  <si>
    <t>Услуги звукорежиссера</t>
  </si>
  <si>
    <t>Услуги по предоставлению помещения для проведения мероприятия-фойе школы</t>
  </si>
  <si>
    <t>Услуги по предоставлению помещения для проведения мероприятия-ученические кабинеты школы</t>
  </si>
  <si>
    <t>Услуги по предоставлению помещения для проведения мероприятия-концертный зал школы</t>
  </si>
  <si>
    <t>Услуги по предоставлению помещения для проведения мероприятия-хореографические кабинеты школы</t>
  </si>
  <si>
    <t>Услуги по предоставлению помещения для проведения мероприятия-художественные кабинеты школы</t>
  </si>
  <si>
    <t>Оказание услуг по записи фонограммы</t>
  </si>
  <si>
    <t>Организация и проведение мастер-классов преподавателями МБУДО «Советская ДШИ» и ее филиалов</t>
  </si>
  <si>
    <t>Организация и проведение мастер-классов приглашенными преподавателями</t>
  </si>
  <si>
    <t>Изготовление копий по запросу</t>
  </si>
  <si>
    <t>Печать на принтере (черно-белый вариант)</t>
  </si>
  <si>
    <t>Тиражирование готовой продукции: до 20 листов (черно-белый вариант)</t>
  </si>
  <si>
    <t>Ламинирование</t>
  </si>
  <si>
    <t>Брошюрование (машинное)</t>
  </si>
  <si>
    <t>Оформление (набор) документа на компьютере</t>
  </si>
  <si>
    <t>Разработка рекламной продукции: пресс-релизы, объявления, пригласительные, афиши-без тиражирования</t>
  </si>
  <si>
    <t>Организация учебно-методических мероприятий  (открытый урок)</t>
  </si>
  <si>
    <t>Доходы от оказания услуги (рублей)</t>
  </si>
  <si>
    <t>Количество потребителей услуги (человек)</t>
  </si>
  <si>
    <t>1 квартал 
2024 года</t>
  </si>
  <si>
    <t>1 квартал 
2023 года</t>
  </si>
  <si>
    <t xml:space="preserve">Реестр доходов бюджетных и автономных учреждений Советского района от приносящей доход деятельности за 1 квартал 2024 года 
в сравнении с аналогичным периодом прошлого года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</si>
</sst>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0.0"/>
    <numFmt numFmtId="196" formatCode="0.0000000000"/>
    <numFmt numFmtId="197" formatCode="0.000000000"/>
    <numFmt numFmtId="198" formatCode="0.00000000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группа &quot;@"/>
    <numFmt numFmtId="205" formatCode="&quot;учреждение &quot;@"/>
    <numFmt numFmtId="206" formatCode="&quot;за &quot;@&quot; г.&quot;"/>
    <numFmt numFmtId="207" formatCode="&quot;тарифная ставка: &quot;@"/>
    <numFmt numFmtId="208" formatCode="#,##0.00\ _₽"/>
    <numFmt numFmtId="209" formatCode="#,##0.00;\-#,##0.00;;@"/>
    <numFmt numFmtId="210" formatCode="#,##0.00_р_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9" borderId="0" applyNumberFormat="0" applyBorder="0" applyAlignment="0" applyProtection="0"/>
  </cellStyleXfs>
  <cellXfs count="8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210" fontId="3" fillId="0" borderId="11" xfId="0" applyNumberFormat="1" applyFont="1" applyFill="1" applyBorder="1" applyAlignment="1">
      <alignment horizontal="center" vertical="top"/>
    </xf>
    <xf numFmtId="210" fontId="4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top"/>
    </xf>
    <xf numFmtId="3" fontId="4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 applyProtection="1">
      <alignment horizontal="center" vertical="top" shrinkToFit="1"/>
      <protection/>
    </xf>
    <xf numFmtId="4" fontId="4" fillId="0" borderId="11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 wrapText="1"/>
    </xf>
    <xf numFmtId="4" fontId="4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3" fontId="43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43" fillId="0" borderId="11" xfId="62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61" applyNumberFormat="1" applyFont="1" applyFill="1" applyBorder="1" applyAlignment="1" applyProtection="1">
      <alignment horizontal="center" vertical="top" shrinkToFit="1"/>
      <protection/>
    </xf>
    <xf numFmtId="0" fontId="3" fillId="0" borderId="11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" fontId="3" fillId="0" borderId="11" xfId="61" applyNumberFormat="1" applyFont="1" applyFill="1" applyBorder="1" applyAlignment="1" applyProtection="1">
      <alignment horizontal="center" vertical="top" shrinkToFit="1"/>
      <protection/>
    </xf>
    <xf numFmtId="1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" fontId="4" fillId="0" borderId="11" xfId="61" applyNumberFormat="1" applyFont="1" applyFill="1" applyBorder="1" applyAlignment="1" applyProtection="1">
      <alignment horizontal="center" vertical="top" shrinkToFit="1"/>
      <protection/>
    </xf>
    <xf numFmtId="4" fontId="3" fillId="0" borderId="11" xfId="61" applyNumberFormat="1" applyFont="1" applyFill="1" applyBorder="1" applyAlignment="1" applyProtection="1">
      <alignment horizontal="center" vertical="top" shrinkToFit="1"/>
      <protection/>
    </xf>
    <xf numFmtId="1" fontId="3" fillId="0" borderId="11" xfId="0" applyNumberFormat="1" applyFont="1" applyFill="1" applyBorder="1" applyAlignment="1" applyProtection="1">
      <alignment horizontal="center" vertical="top" shrinkToFi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Плохой" xfId="64"/>
    <cellStyle name="Пояснение" xfId="65"/>
    <cellStyle name="Примечание" xfId="66"/>
    <cellStyle name="Примечание 2" xfId="67"/>
    <cellStyle name="Примечание 3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425</xdr:row>
      <xdr:rowOff>0</xdr:rowOff>
    </xdr:from>
    <xdr:ext cx="0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9801225" y="86163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6.57421875" style="2" customWidth="1"/>
    <col min="2" max="2" width="20.421875" style="2" customWidth="1"/>
    <col min="3" max="3" width="4.28125" style="2" customWidth="1"/>
    <col min="4" max="4" width="70.28125" style="2" customWidth="1"/>
    <col min="5" max="6" width="14.7109375" style="2" customWidth="1"/>
    <col min="7" max="7" width="15.140625" style="2" customWidth="1"/>
    <col min="8" max="8" width="13.421875" style="2" customWidth="1"/>
    <col min="9" max="9" width="25.28125" style="2" customWidth="1"/>
    <col min="10" max="10" width="9.140625" style="2" customWidth="1"/>
    <col min="11" max="11" width="11.00390625" style="2" customWidth="1"/>
    <col min="12" max="12" width="2.8515625" style="2" hidden="1" customWidth="1"/>
    <col min="13" max="13" width="12.7109375" style="2" customWidth="1"/>
    <col min="14" max="14" width="12.28125" style="2" customWidth="1"/>
    <col min="15" max="15" width="11.140625" style="2" customWidth="1"/>
    <col min="16" max="16" width="12.57421875" style="2" customWidth="1"/>
    <col min="17" max="17" width="11.8515625" style="2" customWidth="1"/>
    <col min="18" max="18" width="11.57421875" style="2" customWidth="1"/>
    <col min="19" max="19" width="11.28125" style="2" customWidth="1"/>
    <col min="20" max="16384" width="9.140625" style="2" customWidth="1"/>
  </cols>
  <sheetData>
    <row r="1" spans="1:8" ht="30.75" customHeight="1">
      <c r="A1" s="3"/>
      <c r="B1" s="71" t="s">
        <v>511</v>
      </c>
      <c r="C1" s="71"/>
      <c r="D1" s="71"/>
      <c r="E1" s="71"/>
      <c r="F1" s="71"/>
      <c r="G1" s="71"/>
      <c r="H1" s="71"/>
    </row>
    <row r="2" spans="1:8" ht="28.5" customHeight="1">
      <c r="A2" s="74" t="s">
        <v>2</v>
      </c>
      <c r="B2" s="72" t="s">
        <v>1</v>
      </c>
      <c r="C2" s="75" t="s">
        <v>0</v>
      </c>
      <c r="D2" s="76"/>
      <c r="E2" s="72" t="s">
        <v>507</v>
      </c>
      <c r="F2" s="73"/>
      <c r="G2" s="72" t="s">
        <v>508</v>
      </c>
      <c r="H2" s="72"/>
    </row>
    <row r="3" spans="1:8" ht="37.5" customHeight="1">
      <c r="A3" s="74"/>
      <c r="B3" s="72"/>
      <c r="C3" s="77"/>
      <c r="D3" s="78"/>
      <c r="E3" s="12" t="s">
        <v>510</v>
      </c>
      <c r="F3" s="12" t="s">
        <v>509</v>
      </c>
      <c r="G3" s="12" t="s">
        <v>510</v>
      </c>
      <c r="H3" s="12" t="s">
        <v>509</v>
      </c>
    </row>
    <row r="4" spans="1:8" ht="12.75">
      <c r="A4" s="4">
        <v>1</v>
      </c>
      <c r="B4" s="5">
        <v>2</v>
      </c>
      <c r="C4" s="67">
        <v>3</v>
      </c>
      <c r="D4" s="68"/>
      <c r="E4" s="4">
        <v>4</v>
      </c>
      <c r="F4" s="4">
        <v>5</v>
      </c>
      <c r="G4" s="4">
        <v>6</v>
      </c>
      <c r="H4" s="4">
        <v>7</v>
      </c>
    </row>
    <row r="5" spans="1:8" ht="12.75">
      <c r="A5" s="59" t="s">
        <v>3</v>
      </c>
      <c r="B5" s="53" t="s">
        <v>244</v>
      </c>
      <c r="C5" s="6">
        <v>1</v>
      </c>
      <c r="D5" s="13" t="s">
        <v>5</v>
      </c>
      <c r="E5" s="19">
        <v>90390</v>
      </c>
      <c r="F5" s="19">
        <v>77971</v>
      </c>
      <c r="G5" s="20">
        <v>42</v>
      </c>
      <c r="H5" s="20">
        <v>17</v>
      </c>
    </row>
    <row r="6" spans="1:8" ht="14.25" customHeight="1">
      <c r="A6" s="59"/>
      <c r="B6" s="54"/>
      <c r="C6" s="6">
        <v>2</v>
      </c>
      <c r="D6" s="13" t="s">
        <v>408</v>
      </c>
      <c r="E6" s="19">
        <v>11872</v>
      </c>
      <c r="F6" s="19">
        <v>11448</v>
      </c>
      <c r="G6" s="20">
        <v>24</v>
      </c>
      <c r="H6" s="20">
        <v>8</v>
      </c>
    </row>
    <row r="7" spans="1:8" ht="12.75" customHeight="1">
      <c r="A7" s="59"/>
      <c r="B7" s="54"/>
      <c r="C7" s="6">
        <v>3</v>
      </c>
      <c r="D7" s="13" t="s">
        <v>245</v>
      </c>
      <c r="E7" s="21">
        <v>480734.65</v>
      </c>
      <c r="F7" s="21">
        <v>346388</v>
      </c>
      <c r="G7" s="20">
        <v>20</v>
      </c>
      <c r="H7" s="20">
        <v>22</v>
      </c>
    </row>
    <row r="8" spans="1:8" ht="25.5">
      <c r="A8" s="59"/>
      <c r="B8" s="54"/>
      <c r="C8" s="6">
        <v>4</v>
      </c>
      <c r="D8" s="13" t="s">
        <v>307</v>
      </c>
      <c r="E8" s="21">
        <v>340463.27</v>
      </c>
      <c r="F8" s="21">
        <v>346611.75</v>
      </c>
      <c r="G8" s="20">
        <v>42</v>
      </c>
      <c r="H8" s="20">
        <v>21</v>
      </c>
    </row>
    <row r="9" spans="1:8" ht="38.25">
      <c r="A9" s="59"/>
      <c r="B9" s="54"/>
      <c r="C9" s="6">
        <v>5</v>
      </c>
      <c r="D9" s="13" t="s">
        <v>409</v>
      </c>
      <c r="E9" s="21">
        <v>0</v>
      </c>
      <c r="F9" s="21">
        <v>0</v>
      </c>
      <c r="G9" s="20">
        <v>0</v>
      </c>
      <c r="H9" s="20">
        <v>0</v>
      </c>
    </row>
    <row r="10" spans="1:8" ht="39.75" customHeight="1">
      <c r="A10" s="59"/>
      <c r="B10" s="54"/>
      <c r="C10" s="6">
        <v>6</v>
      </c>
      <c r="D10" s="13" t="s">
        <v>411</v>
      </c>
      <c r="E10" s="21">
        <v>0</v>
      </c>
      <c r="F10" s="21">
        <v>0</v>
      </c>
      <c r="G10" s="20">
        <v>0</v>
      </c>
      <c r="H10" s="20">
        <v>0</v>
      </c>
    </row>
    <row r="11" spans="1:8" ht="25.5">
      <c r="A11" s="59"/>
      <c r="B11" s="54"/>
      <c r="C11" s="6">
        <v>7</v>
      </c>
      <c r="D11" s="13" t="s">
        <v>412</v>
      </c>
      <c r="E11" s="21">
        <v>0</v>
      </c>
      <c r="F11" s="21">
        <v>0</v>
      </c>
      <c r="G11" s="20">
        <v>0</v>
      </c>
      <c r="H11" s="20">
        <v>0</v>
      </c>
    </row>
    <row r="12" spans="1:8" ht="25.5">
      <c r="A12" s="59"/>
      <c r="B12" s="54"/>
      <c r="C12" s="6">
        <v>8</v>
      </c>
      <c r="D12" s="13" t="s">
        <v>246</v>
      </c>
      <c r="E12" s="21">
        <v>0</v>
      </c>
      <c r="F12" s="21">
        <v>0</v>
      </c>
      <c r="G12" s="20">
        <v>0</v>
      </c>
      <c r="H12" s="20">
        <v>0</v>
      </c>
    </row>
    <row r="13" spans="1:8" ht="15.75" customHeight="1">
      <c r="A13" s="59"/>
      <c r="B13" s="54"/>
      <c r="C13" s="6">
        <v>9</v>
      </c>
      <c r="D13" s="13" t="s">
        <v>410</v>
      </c>
      <c r="E13" s="21">
        <v>6072</v>
      </c>
      <c r="F13" s="21">
        <v>8416</v>
      </c>
      <c r="G13" s="20">
        <v>2</v>
      </c>
      <c r="H13" s="20">
        <v>3</v>
      </c>
    </row>
    <row r="14" spans="1:8" ht="16.5" customHeight="1">
      <c r="A14" s="59"/>
      <c r="B14" s="54"/>
      <c r="C14" s="6">
        <v>10</v>
      </c>
      <c r="D14" s="13" t="s">
        <v>6</v>
      </c>
      <c r="E14" s="21">
        <v>15360</v>
      </c>
      <c r="F14" s="21">
        <v>16800</v>
      </c>
      <c r="G14" s="20">
        <v>4</v>
      </c>
      <c r="H14" s="20">
        <v>5</v>
      </c>
    </row>
    <row r="15" spans="1:8" ht="15" customHeight="1">
      <c r="A15" s="59"/>
      <c r="B15" s="54"/>
      <c r="C15" s="6">
        <v>11</v>
      </c>
      <c r="D15" s="13" t="s">
        <v>7</v>
      </c>
      <c r="E15" s="21">
        <v>433351.46</v>
      </c>
      <c r="F15" s="21">
        <v>89496</v>
      </c>
      <c r="G15" s="20">
        <v>7</v>
      </c>
      <c r="H15" s="20">
        <v>3</v>
      </c>
    </row>
    <row r="16" spans="1:8" ht="12.75">
      <c r="A16" s="59"/>
      <c r="B16" s="54"/>
      <c r="C16" s="6">
        <v>12</v>
      </c>
      <c r="D16" s="13" t="s">
        <v>8</v>
      </c>
      <c r="E16" s="21">
        <v>301235.04</v>
      </c>
      <c r="F16" s="21">
        <v>0</v>
      </c>
      <c r="G16" s="20">
        <v>9</v>
      </c>
      <c r="H16" s="20">
        <v>0</v>
      </c>
    </row>
    <row r="17" spans="1:8" ht="13.5" customHeight="1">
      <c r="A17" s="59"/>
      <c r="B17" s="54"/>
      <c r="C17" s="6">
        <v>13</v>
      </c>
      <c r="D17" s="13" t="s">
        <v>264</v>
      </c>
      <c r="E17" s="21">
        <v>0</v>
      </c>
      <c r="F17" s="21">
        <v>0</v>
      </c>
      <c r="G17" s="20">
        <v>0</v>
      </c>
      <c r="H17" s="20">
        <v>0</v>
      </c>
    </row>
    <row r="18" spans="1:8" ht="14.25" customHeight="1">
      <c r="A18" s="59"/>
      <c r="B18" s="54"/>
      <c r="C18" s="6">
        <v>14</v>
      </c>
      <c r="D18" s="13" t="s">
        <v>265</v>
      </c>
      <c r="E18" s="19">
        <v>0</v>
      </c>
      <c r="F18" s="19">
        <v>0</v>
      </c>
      <c r="G18" s="20">
        <v>0</v>
      </c>
      <c r="H18" s="20">
        <v>0</v>
      </c>
    </row>
    <row r="19" spans="1:8" ht="16.5" customHeight="1">
      <c r="A19" s="59"/>
      <c r="B19" s="54"/>
      <c r="C19" s="6">
        <v>15</v>
      </c>
      <c r="D19" s="13" t="s">
        <v>266</v>
      </c>
      <c r="E19" s="19">
        <v>7440</v>
      </c>
      <c r="F19" s="19">
        <v>103440</v>
      </c>
      <c r="G19" s="20">
        <v>2</v>
      </c>
      <c r="H19" s="20">
        <v>3</v>
      </c>
    </row>
    <row r="20" spans="1:8" ht="14.25" customHeight="1">
      <c r="A20" s="59"/>
      <c r="B20" s="54"/>
      <c r="C20" s="6">
        <v>16</v>
      </c>
      <c r="D20" s="13" t="s">
        <v>267</v>
      </c>
      <c r="E20" s="19">
        <v>0</v>
      </c>
      <c r="F20" s="19">
        <v>0</v>
      </c>
      <c r="G20" s="20">
        <v>0</v>
      </c>
      <c r="H20" s="20">
        <v>0</v>
      </c>
    </row>
    <row r="21" spans="1:8" ht="15.75" customHeight="1">
      <c r="A21" s="59"/>
      <c r="B21" s="54"/>
      <c r="C21" s="6">
        <v>17</v>
      </c>
      <c r="D21" s="13" t="s">
        <v>173</v>
      </c>
      <c r="E21" s="19">
        <v>0</v>
      </c>
      <c r="F21" s="19">
        <v>0</v>
      </c>
      <c r="G21" s="20">
        <v>0</v>
      </c>
      <c r="H21" s="20">
        <v>0</v>
      </c>
    </row>
    <row r="22" spans="1:8" ht="12.75">
      <c r="A22" s="59"/>
      <c r="B22" s="54"/>
      <c r="C22" s="6">
        <v>18</v>
      </c>
      <c r="D22" s="13" t="s">
        <v>268</v>
      </c>
      <c r="E22" s="19">
        <v>0</v>
      </c>
      <c r="F22" s="19">
        <v>0</v>
      </c>
      <c r="G22" s="20">
        <v>0</v>
      </c>
      <c r="H22" s="20">
        <v>0</v>
      </c>
    </row>
    <row r="23" spans="1:8" ht="15.75" customHeight="1">
      <c r="A23" s="59"/>
      <c r="B23" s="54"/>
      <c r="C23" s="6">
        <v>19</v>
      </c>
      <c r="D23" s="13" t="s">
        <v>9</v>
      </c>
      <c r="E23" s="19">
        <v>0</v>
      </c>
      <c r="F23" s="19">
        <v>0</v>
      </c>
      <c r="G23" s="20">
        <v>0</v>
      </c>
      <c r="H23" s="20">
        <v>0</v>
      </c>
    </row>
    <row r="24" spans="1:8" ht="12.75">
      <c r="A24" s="59"/>
      <c r="B24" s="54"/>
      <c r="C24" s="6">
        <v>20</v>
      </c>
      <c r="D24" s="13" t="s">
        <v>269</v>
      </c>
      <c r="E24" s="19">
        <v>2664973.92</v>
      </c>
      <c r="F24" s="19">
        <v>4385807.15</v>
      </c>
      <c r="G24" s="20">
        <v>66625</v>
      </c>
      <c r="H24" s="20">
        <v>88302</v>
      </c>
    </row>
    <row r="25" spans="1:8" ht="12" customHeight="1">
      <c r="A25" s="59"/>
      <c r="B25" s="54"/>
      <c r="C25" s="6">
        <v>21</v>
      </c>
      <c r="D25" s="13" t="s">
        <v>308</v>
      </c>
      <c r="E25" s="19">
        <v>0</v>
      </c>
      <c r="F25" s="19">
        <v>0</v>
      </c>
      <c r="G25" s="20">
        <v>0</v>
      </c>
      <c r="H25" s="20">
        <v>0</v>
      </c>
    </row>
    <row r="26" spans="1:8" ht="15" customHeight="1">
      <c r="A26" s="59"/>
      <c r="B26" s="54"/>
      <c r="C26" s="6">
        <v>22</v>
      </c>
      <c r="D26" s="13" t="s">
        <v>135</v>
      </c>
      <c r="E26" s="19">
        <v>49350</v>
      </c>
      <c r="F26" s="19">
        <v>23431</v>
      </c>
      <c r="G26" s="20">
        <v>29</v>
      </c>
      <c r="H26" s="20">
        <v>14</v>
      </c>
    </row>
    <row r="27" spans="1:8" ht="12.75">
      <c r="A27" s="59"/>
      <c r="B27" s="54"/>
      <c r="C27" s="6">
        <v>23</v>
      </c>
      <c r="D27" s="13" t="s">
        <v>309</v>
      </c>
      <c r="E27" s="19">
        <v>0</v>
      </c>
      <c r="F27" s="19">
        <v>140944</v>
      </c>
      <c r="G27" s="20">
        <v>0</v>
      </c>
      <c r="H27" s="20">
        <v>3</v>
      </c>
    </row>
    <row r="28" spans="1:8" ht="12.75">
      <c r="A28" s="59"/>
      <c r="B28" s="54"/>
      <c r="C28" s="6">
        <v>24</v>
      </c>
      <c r="D28" s="13" t="s">
        <v>310</v>
      </c>
      <c r="E28" s="19">
        <v>0</v>
      </c>
      <c r="F28" s="19">
        <v>0</v>
      </c>
      <c r="G28" s="20">
        <v>0</v>
      </c>
      <c r="H28" s="20">
        <v>0</v>
      </c>
    </row>
    <row r="29" spans="1:8" ht="12.75">
      <c r="A29" s="59"/>
      <c r="B29" s="54"/>
      <c r="C29" s="6">
        <v>25</v>
      </c>
      <c r="D29" s="13" t="s">
        <v>311</v>
      </c>
      <c r="E29" s="19">
        <v>0</v>
      </c>
      <c r="F29" s="19">
        <v>0</v>
      </c>
      <c r="G29" s="20">
        <v>0</v>
      </c>
      <c r="H29" s="20">
        <v>0</v>
      </c>
    </row>
    <row r="30" spans="1:8" ht="12.75">
      <c r="A30" s="59"/>
      <c r="B30" s="54"/>
      <c r="C30" s="6">
        <v>26</v>
      </c>
      <c r="D30" s="13" t="s">
        <v>312</v>
      </c>
      <c r="E30" s="19">
        <v>0</v>
      </c>
      <c r="F30" s="19">
        <v>0</v>
      </c>
      <c r="G30" s="20">
        <v>0</v>
      </c>
      <c r="H30" s="20">
        <v>0</v>
      </c>
    </row>
    <row r="31" spans="1:8" ht="12.75">
      <c r="A31" s="59"/>
      <c r="B31" s="54"/>
      <c r="C31" s="6">
        <v>27</v>
      </c>
      <c r="D31" s="13" t="s">
        <v>313</v>
      </c>
      <c r="E31" s="19">
        <v>0</v>
      </c>
      <c r="F31" s="19">
        <v>10650.85</v>
      </c>
      <c r="G31" s="20">
        <v>0</v>
      </c>
      <c r="H31" s="20">
        <v>4</v>
      </c>
    </row>
    <row r="32" spans="1:8" ht="25.5">
      <c r="A32" s="59"/>
      <c r="B32" s="54"/>
      <c r="C32" s="6">
        <v>28</v>
      </c>
      <c r="D32" s="13" t="s">
        <v>314</v>
      </c>
      <c r="E32" s="19">
        <v>0</v>
      </c>
      <c r="F32" s="19">
        <v>0</v>
      </c>
      <c r="G32" s="20">
        <v>0</v>
      </c>
      <c r="H32" s="20">
        <v>0</v>
      </c>
    </row>
    <row r="33" spans="1:8" ht="12.75">
      <c r="A33" s="59"/>
      <c r="B33" s="54"/>
      <c r="C33" s="6">
        <v>29</v>
      </c>
      <c r="D33" s="13" t="s">
        <v>315</v>
      </c>
      <c r="E33" s="19">
        <v>0</v>
      </c>
      <c r="F33" s="19">
        <v>0</v>
      </c>
      <c r="G33" s="20">
        <v>0</v>
      </c>
      <c r="H33" s="20">
        <v>0</v>
      </c>
    </row>
    <row r="34" spans="1:8" ht="12.75">
      <c r="A34" s="59"/>
      <c r="B34" s="54"/>
      <c r="C34" s="6">
        <v>30</v>
      </c>
      <c r="D34" s="13" t="s">
        <v>316</v>
      </c>
      <c r="E34" s="19">
        <v>0</v>
      </c>
      <c r="F34" s="19">
        <v>0</v>
      </c>
      <c r="G34" s="20">
        <v>0</v>
      </c>
      <c r="H34" s="20">
        <v>0</v>
      </c>
    </row>
    <row r="35" spans="1:8" ht="12.75">
      <c r="A35" s="59"/>
      <c r="B35" s="54"/>
      <c r="C35" s="6">
        <v>31</v>
      </c>
      <c r="D35" s="13" t="s">
        <v>317</v>
      </c>
      <c r="E35" s="19">
        <v>0</v>
      </c>
      <c r="F35" s="19">
        <v>0</v>
      </c>
      <c r="G35" s="20">
        <v>0</v>
      </c>
      <c r="H35" s="20">
        <v>0</v>
      </c>
    </row>
    <row r="36" spans="1:8" ht="25.5">
      <c r="A36" s="59"/>
      <c r="B36" s="54"/>
      <c r="C36" s="6">
        <v>32</v>
      </c>
      <c r="D36" s="13" t="s">
        <v>318</v>
      </c>
      <c r="E36" s="19">
        <v>0</v>
      </c>
      <c r="F36" s="19">
        <v>0</v>
      </c>
      <c r="G36" s="20">
        <v>0</v>
      </c>
      <c r="H36" s="20">
        <v>0</v>
      </c>
    </row>
    <row r="37" spans="1:8" ht="18.75" customHeight="1">
      <c r="A37" s="59"/>
      <c r="B37" s="54"/>
      <c r="C37" s="6">
        <v>33</v>
      </c>
      <c r="D37" s="13" t="s">
        <v>319</v>
      </c>
      <c r="E37" s="19">
        <v>0</v>
      </c>
      <c r="F37" s="19">
        <v>0</v>
      </c>
      <c r="G37" s="20">
        <v>0</v>
      </c>
      <c r="H37" s="20">
        <v>0</v>
      </c>
    </row>
    <row r="38" spans="1:8" ht="12.75">
      <c r="A38" s="59"/>
      <c r="B38" s="54"/>
      <c r="C38" s="6">
        <v>34</v>
      </c>
      <c r="D38" s="13" t="s">
        <v>373</v>
      </c>
      <c r="E38" s="19">
        <v>0</v>
      </c>
      <c r="F38" s="19">
        <v>0</v>
      </c>
      <c r="G38" s="20">
        <v>0</v>
      </c>
      <c r="H38" s="20">
        <v>0</v>
      </c>
    </row>
    <row r="39" spans="1:8" ht="12.75">
      <c r="A39" s="59"/>
      <c r="B39" s="54"/>
      <c r="C39" s="6">
        <v>35</v>
      </c>
      <c r="D39" s="13" t="s">
        <v>320</v>
      </c>
      <c r="E39" s="19">
        <v>0</v>
      </c>
      <c r="F39" s="19">
        <v>26178</v>
      </c>
      <c r="G39" s="20">
        <v>0</v>
      </c>
      <c r="H39" s="20">
        <v>2</v>
      </c>
    </row>
    <row r="40" spans="1:8" ht="25.5">
      <c r="A40" s="59"/>
      <c r="B40" s="54"/>
      <c r="C40" s="6">
        <v>36</v>
      </c>
      <c r="D40" s="13" t="s">
        <v>413</v>
      </c>
      <c r="E40" s="19">
        <v>0</v>
      </c>
      <c r="F40" s="19">
        <v>0</v>
      </c>
      <c r="G40" s="20">
        <v>0</v>
      </c>
      <c r="H40" s="20">
        <v>0</v>
      </c>
    </row>
    <row r="41" spans="1:8" ht="12.75">
      <c r="A41" s="59"/>
      <c r="B41" s="54"/>
      <c r="C41" s="6">
        <v>37</v>
      </c>
      <c r="D41" s="13" t="s">
        <v>321</v>
      </c>
      <c r="E41" s="19">
        <v>0</v>
      </c>
      <c r="F41" s="19">
        <v>0</v>
      </c>
      <c r="G41" s="20">
        <v>0</v>
      </c>
      <c r="H41" s="20">
        <v>0</v>
      </c>
    </row>
    <row r="42" spans="1:8" ht="18.75" customHeight="1">
      <c r="A42" s="59"/>
      <c r="B42" s="54"/>
      <c r="C42" s="6">
        <v>38</v>
      </c>
      <c r="D42" s="13" t="s">
        <v>322</v>
      </c>
      <c r="E42" s="19">
        <v>0</v>
      </c>
      <c r="F42" s="19">
        <v>0</v>
      </c>
      <c r="G42" s="20">
        <v>0</v>
      </c>
      <c r="H42" s="20">
        <v>0</v>
      </c>
    </row>
    <row r="43" spans="1:8" ht="15" customHeight="1">
      <c r="A43" s="59"/>
      <c r="B43" s="54"/>
      <c r="C43" s="6">
        <v>39</v>
      </c>
      <c r="D43" s="13" t="s">
        <v>323</v>
      </c>
      <c r="E43" s="19">
        <v>0</v>
      </c>
      <c r="F43" s="19">
        <v>0</v>
      </c>
      <c r="G43" s="20">
        <v>0</v>
      </c>
      <c r="H43" s="20">
        <v>0</v>
      </c>
    </row>
    <row r="44" spans="1:8" ht="12.75">
      <c r="A44" s="59"/>
      <c r="B44" s="54"/>
      <c r="C44" s="6">
        <v>40</v>
      </c>
      <c r="D44" s="13" t="s">
        <v>17</v>
      </c>
      <c r="E44" s="19">
        <v>0</v>
      </c>
      <c r="F44" s="19">
        <v>0</v>
      </c>
      <c r="G44" s="20">
        <v>0</v>
      </c>
      <c r="H44" s="20">
        <v>0</v>
      </c>
    </row>
    <row r="45" spans="1:8" ht="12.75">
      <c r="A45" s="59"/>
      <c r="B45" s="62" t="s">
        <v>368</v>
      </c>
      <c r="C45" s="63"/>
      <c r="D45" s="64"/>
      <c r="E45" s="22">
        <f>SUM(E5:E44)</f>
        <v>4401242.34</v>
      </c>
      <c r="F45" s="22">
        <f>SUM(F5:F44)</f>
        <v>5587581.75</v>
      </c>
      <c r="G45" s="7">
        <f>SUM(G5:G44)</f>
        <v>66806</v>
      </c>
      <c r="H45" s="7">
        <f>SUM(H5:H43)</f>
        <v>88407</v>
      </c>
    </row>
    <row r="46" spans="1:8" ht="14.25" customHeight="1">
      <c r="A46" s="57" t="s">
        <v>4</v>
      </c>
      <c r="B46" s="79" t="s">
        <v>19</v>
      </c>
      <c r="C46" s="6">
        <v>1</v>
      </c>
      <c r="D46" s="13" t="s">
        <v>293</v>
      </c>
      <c r="E46" s="23">
        <v>58800</v>
      </c>
      <c r="F46" s="23">
        <v>15650</v>
      </c>
      <c r="G46" s="20">
        <v>231</v>
      </c>
      <c r="H46" s="20">
        <v>57</v>
      </c>
    </row>
    <row r="47" spans="1:8" ht="12.75">
      <c r="A47" s="57"/>
      <c r="B47" s="80"/>
      <c r="C47" s="6">
        <v>2</v>
      </c>
      <c r="D47" s="13" t="s">
        <v>10</v>
      </c>
      <c r="E47" s="24">
        <v>8000</v>
      </c>
      <c r="F47" s="24">
        <v>27500</v>
      </c>
      <c r="G47" s="20">
        <v>4</v>
      </c>
      <c r="H47" s="20">
        <v>23</v>
      </c>
    </row>
    <row r="48" spans="1:8" ht="24" customHeight="1">
      <c r="A48" s="57"/>
      <c r="B48" s="80"/>
      <c r="C48" s="6">
        <v>3</v>
      </c>
      <c r="D48" s="13" t="s">
        <v>295</v>
      </c>
      <c r="E48" s="24">
        <v>36450</v>
      </c>
      <c r="F48" s="24">
        <v>30550</v>
      </c>
      <c r="G48" s="20">
        <v>335</v>
      </c>
      <c r="H48" s="20">
        <v>222</v>
      </c>
    </row>
    <row r="49" spans="1:8" ht="12.75">
      <c r="A49" s="57"/>
      <c r="B49" s="80"/>
      <c r="C49" s="6">
        <v>4</v>
      </c>
      <c r="D49" s="13" t="s">
        <v>11</v>
      </c>
      <c r="E49" s="24">
        <v>0</v>
      </c>
      <c r="F49" s="24">
        <v>0</v>
      </c>
      <c r="G49" s="20">
        <v>0</v>
      </c>
      <c r="H49" s="20">
        <v>0</v>
      </c>
    </row>
    <row r="50" spans="1:8" ht="12.75">
      <c r="A50" s="57"/>
      <c r="B50" s="80"/>
      <c r="C50" s="6">
        <v>5</v>
      </c>
      <c r="D50" s="13" t="s">
        <v>294</v>
      </c>
      <c r="E50" s="24">
        <v>3600</v>
      </c>
      <c r="F50" s="24">
        <v>0</v>
      </c>
      <c r="G50" s="20">
        <v>24</v>
      </c>
      <c r="H50" s="20">
        <v>0</v>
      </c>
    </row>
    <row r="51" spans="1:8" ht="12.75">
      <c r="A51" s="57"/>
      <c r="B51" s="80"/>
      <c r="C51" s="6">
        <v>6</v>
      </c>
      <c r="D51" s="13" t="s">
        <v>258</v>
      </c>
      <c r="E51" s="24">
        <v>0</v>
      </c>
      <c r="F51" s="24">
        <v>0</v>
      </c>
      <c r="G51" s="20">
        <v>0</v>
      </c>
      <c r="H51" s="20">
        <v>0</v>
      </c>
    </row>
    <row r="52" spans="1:8" ht="25.5">
      <c r="A52" s="57"/>
      <c r="B52" s="80"/>
      <c r="C52" s="6">
        <v>7</v>
      </c>
      <c r="D52" s="13" t="s">
        <v>12</v>
      </c>
      <c r="E52" s="24">
        <v>0</v>
      </c>
      <c r="F52" s="24">
        <v>0</v>
      </c>
      <c r="G52" s="20">
        <v>0</v>
      </c>
      <c r="H52" s="20">
        <v>0</v>
      </c>
    </row>
    <row r="53" spans="1:8" ht="12.75">
      <c r="A53" s="57"/>
      <c r="B53" s="80"/>
      <c r="C53" s="6">
        <v>8</v>
      </c>
      <c r="D53" s="13" t="s">
        <v>13</v>
      </c>
      <c r="E53" s="24">
        <v>0</v>
      </c>
      <c r="F53" s="24">
        <v>15750</v>
      </c>
      <c r="G53" s="20">
        <v>0</v>
      </c>
      <c r="H53" s="20">
        <v>105</v>
      </c>
    </row>
    <row r="54" spans="1:8" ht="12.75">
      <c r="A54" s="57"/>
      <c r="B54" s="80"/>
      <c r="C54" s="6">
        <v>9</v>
      </c>
      <c r="D54" s="13" t="s">
        <v>296</v>
      </c>
      <c r="E54" s="24">
        <v>42600</v>
      </c>
      <c r="F54" s="24">
        <v>52000</v>
      </c>
      <c r="G54" s="20">
        <v>347</v>
      </c>
      <c r="H54" s="20">
        <v>490</v>
      </c>
    </row>
    <row r="55" spans="1:8" ht="12.75">
      <c r="A55" s="57"/>
      <c r="B55" s="80"/>
      <c r="C55" s="6">
        <v>10</v>
      </c>
      <c r="D55" s="13" t="s">
        <v>14</v>
      </c>
      <c r="E55" s="24">
        <v>0</v>
      </c>
      <c r="F55" s="24">
        <v>0</v>
      </c>
      <c r="G55" s="20">
        <v>0</v>
      </c>
      <c r="H55" s="20">
        <v>0</v>
      </c>
    </row>
    <row r="56" spans="1:8" ht="25.5">
      <c r="A56" s="57"/>
      <c r="B56" s="80"/>
      <c r="C56" s="6">
        <v>11</v>
      </c>
      <c r="D56" s="13" t="s">
        <v>15</v>
      </c>
      <c r="E56" s="24">
        <v>0</v>
      </c>
      <c r="F56" s="24">
        <v>0</v>
      </c>
      <c r="G56" s="20">
        <v>0</v>
      </c>
      <c r="H56" s="20">
        <v>0</v>
      </c>
    </row>
    <row r="57" spans="1:8" ht="25.5">
      <c r="A57" s="57"/>
      <c r="B57" s="80"/>
      <c r="C57" s="6">
        <v>12</v>
      </c>
      <c r="D57" s="13" t="s">
        <v>16</v>
      </c>
      <c r="E57" s="24">
        <v>26850</v>
      </c>
      <c r="F57" s="24">
        <v>6200</v>
      </c>
      <c r="G57" s="20">
        <v>163</v>
      </c>
      <c r="H57" s="20">
        <v>31</v>
      </c>
    </row>
    <row r="58" spans="1:8" ht="12.75">
      <c r="A58" s="57"/>
      <c r="B58" s="80"/>
      <c r="C58" s="6">
        <v>13</v>
      </c>
      <c r="D58" s="13" t="s">
        <v>259</v>
      </c>
      <c r="E58" s="24">
        <v>0</v>
      </c>
      <c r="F58" s="24">
        <v>4500</v>
      </c>
      <c r="G58" s="20">
        <v>0</v>
      </c>
      <c r="H58" s="20">
        <v>18</v>
      </c>
    </row>
    <row r="59" spans="1:8" ht="12.75">
      <c r="A59" s="57"/>
      <c r="B59" s="80"/>
      <c r="C59" s="6">
        <v>14</v>
      </c>
      <c r="D59" s="13" t="s">
        <v>260</v>
      </c>
      <c r="E59" s="24">
        <v>0</v>
      </c>
      <c r="F59" s="24">
        <v>0</v>
      </c>
      <c r="G59" s="20">
        <v>0</v>
      </c>
      <c r="H59" s="20">
        <v>0</v>
      </c>
    </row>
    <row r="60" spans="1:8" ht="12.75">
      <c r="A60" s="57"/>
      <c r="B60" s="80"/>
      <c r="C60" s="6">
        <v>15</v>
      </c>
      <c r="D60" s="13" t="s">
        <v>261</v>
      </c>
      <c r="E60" s="24">
        <v>1200</v>
      </c>
      <c r="F60" s="24">
        <v>0</v>
      </c>
      <c r="G60" s="20">
        <v>4</v>
      </c>
      <c r="H60" s="20">
        <v>0</v>
      </c>
    </row>
    <row r="61" spans="1:8" ht="12.75">
      <c r="A61" s="57"/>
      <c r="B61" s="80"/>
      <c r="C61" s="6">
        <v>16</v>
      </c>
      <c r="D61" s="25" t="s">
        <v>262</v>
      </c>
      <c r="E61" s="24">
        <v>0</v>
      </c>
      <c r="F61" s="24">
        <v>0</v>
      </c>
      <c r="G61" s="20">
        <v>0</v>
      </c>
      <c r="H61" s="20">
        <v>0</v>
      </c>
    </row>
    <row r="62" spans="1:8" ht="25.5">
      <c r="A62" s="57"/>
      <c r="B62" s="80"/>
      <c r="C62" s="6">
        <v>17</v>
      </c>
      <c r="D62" s="13" t="s">
        <v>297</v>
      </c>
      <c r="E62" s="24">
        <v>600</v>
      </c>
      <c r="F62" s="24">
        <v>0</v>
      </c>
      <c r="G62" s="20">
        <v>3</v>
      </c>
      <c r="H62" s="20">
        <v>0</v>
      </c>
    </row>
    <row r="63" spans="1:8" ht="25.5">
      <c r="A63" s="57"/>
      <c r="B63" s="80"/>
      <c r="C63" s="6">
        <v>18</v>
      </c>
      <c r="D63" s="13" t="s">
        <v>330</v>
      </c>
      <c r="E63" s="24">
        <v>152183.66</v>
      </c>
      <c r="F63" s="24">
        <v>0</v>
      </c>
      <c r="G63" s="20">
        <v>1</v>
      </c>
      <c r="H63" s="20">
        <v>0</v>
      </c>
    </row>
    <row r="64" spans="1:8" ht="12.75">
      <c r="A64" s="57"/>
      <c r="B64" s="80"/>
      <c r="C64" s="6">
        <v>19</v>
      </c>
      <c r="D64" s="13" t="s">
        <v>17</v>
      </c>
      <c r="E64" s="24">
        <v>30583.59</v>
      </c>
      <c r="F64" s="24">
        <v>170519.3</v>
      </c>
      <c r="G64" s="26">
        <v>23</v>
      </c>
      <c r="H64" s="26">
        <v>95</v>
      </c>
    </row>
    <row r="65" spans="1:8" ht="12.75">
      <c r="A65" s="57"/>
      <c r="B65" s="80"/>
      <c r="C65" s="6">
        <v>20</v>
      </c>
      <c r="D65" s="13" t="s">
        <v>18</v>
      </c>
      <c r="E65" s="24">
        <v>20770.47</v>
      </c>
      <c r="F65" s="24">
        <v>6576.85</v>
      </c>
      <c r="G65" s="26">
        <v>11</v>
      </c>
      <c r="H65" s="26">
        <v>3</v>
      </c>
    </row>
    <row r="66" spans="1:8" ht="12.75">
      <c r="A66" s="57"/>
      <c r="B66" s="81"/>
      <c r="C66" s="6">
        <v>21</v>
      </c>
      <c r="D66" s="13" t="s">
        <v>460</v>
      </c>
      <c r="E66" s="24">
        <v>0</v>
      </c>
      <c r="F66" s="24">
        <v>5000</v>
      </c>
      <c r="G66" s="26">
        <v>0</v>
      </c>
      <c r="H66" s="26">
        <v>50</v>
      </c>
    </row>
    <row r="67" spans="1:8" ht="12.75">
      <c r="A67" s="58"/>
      <c r="B67" s="69" t="s">
        <v>368</v>
      </c>
      <c r="C67" s="70"/>
      <c r="D67" s="64"/>
      <c r="E67" s="22">
        <f>SUM(E46:E66)</f>
        <v>381637.7200000001</v>
      </c>
      <c r="F67" s="22">
        <f>SUM(F46:F66)</f>
        <v>334246.14999999997</v>
      </c>
      <c r="G67" s="27">
        <f>SUM(G46:G66)</f>
        <v>1146</v>
      </c>
      <c r="H67" s="28">
        <f>SUM(H46:H66)</f>
        <v>1094</v>
      </c>
    </row>
    <row r="68" spans="1:8" ht="25.5">
      <c r="A68" s="56" t="s">
        <v>23</v>
      </c>
      <c r="B68" s="53" t="s">
        <v>20</v>
      </c>
      <c r="C68" s="6">
        <v>1</v>
      </c>
      <c r="D68" s="13" t="s">
        <v>361</v>
      </c>
      <c r="E68" s="29">
        <v>0</v>
      </c>
      <c r="F68" s="29">
        <v>0</v>
      </c>
      <c r="G68" s="30">
        <v>0</v>
      </c>
      <c r="H68" s="31">
        <v>0</v>
      </c>
    </row>
    <row r="69" spans="1:8" ht="12.75">
      <c r="A69" s="57"/>
      <c r="B69" s="54"/>
      <c r="C69" s="6">
        <v>2</v>
      </c>
      <c r="D69" s="13" t="s">
        <v>21</v>
      </c>
      <c r="E69" s="29">
        <v>42417.76</v>
      </c>
      <c r="F69" s="29">
        <v>0</v>
      </c>
      <c r="G69" s="30">
        <v>3</v>
      </c>
      <c r="H69" s="32">
        <v>2</v>
      </c>
    </row>
    <row r="70" spans="1:8" ht="25.5">
      <c r="A70" s="57"/>
      <c r="B70" s="54"/>
      <c r="C70" s="6">
        <v>3</v>
      </c>
      <c r="D70" s="13" t="s">
        <v>362</v>
      </c>
      <c r="E70" s="29">
        <v>0</v>
      </c>
      <c r="F70" s="29">
        <v>2528</v>
      </c>
      <c r="G70" s="33">
        <v>0</v>
      </c>
      <c r="H70" s="32">
        <v>37</v>
      </c>
    </row>
    <row r="71" spans="1:8" ht="38.25">
      <c r="A71" s="57"/>
      <c r="B71" s="54"/>
      <c r="C71" s="6">
        <v>4</v>
      </c>
      <c r="D71" s="13" t="s">
        <v>363</v>
      </c>
      <c r="E71" s="29">
        <v>156657</v>
      </c>
      <c r="F71" s="29">
        <v>153720</v>
      </c>
      <c r="G71" s="33">
        <v>34</v>
      </c>
      <c r="H71" s="32">
        <v>26</v>
      </c>
    </row>
    <row r="72" spans="1:8" ht="38.25">
      <c r="A72" s="57"/>
      <c r="B72" s="54"/>
      <c r="C72" s="6">
        <v>5</v>
      </c>
      <c r="D72" s="13" t="s">
        <v>364</v>
      </c>
      <c r="E72" s="29">
        <v>67291</v>
      </c>
      <c r="F72" s="29">
        <v>92240</v>
      </c>
      <c r="G72" s="33">
        <v>22</v>
      </c>
      <c r="H72" s="32">
        <v>6</v>
      </c>
    </row>
    <row r="73" spans="1:8" ht="38.25">
      <c r="A73" s="57"/>
      <c r="B73" s="54"/>
      <c r="C73" s="6">
        <v>6</v>
      </c>
      <c r="D73" s="13" t="s">
        <v>365</v>
      </c>
      <c r="E73" s="29">
        <v>65520</v>
      </c>
      <c r="F73" s="29">
        <v>25969</v>
      </c>
      <c r="G73" s="33">
        <v>15</v>
      </c>
      <c r="H73" s="32">
        <v>4</v>
      </c>
    </row>
    <row r="74" spans="1:8" ht="12.75">
      <c r="A74" s="57"/>
      <c r="B74" s="54"/>
      <c r="C74" s="6">
        <v>7</v>
      </c>
      <c r="D74" s="13" t="s">
        <v>22</v>
      </c>
      <c r="E74" s="29">
        <v>0</v>
      </c>
      <c r="F74" s="29">
        <v>2258.06</v>
      </c>
      <c r="G74" s="32">
        <v>0</v>
      </c>
      <c r="H74" s="32">
        <v>0</v>
      </c>
    </row>
    <row r="75" spans="1:8" ht="12.75">
      <c r="A75" s="57"/>
      <c r="B75" s="54"/>
      <c r="C75" s="6">
        <v>8</v>
      </c>
      <c r="D75" s="13" t="s">
        <v>474</v>
      </c>
      <c r="E75" s="29">
        <v>0</v>
      </c>
      <c r="F75" s="29">
        <v>0</v>
      </c>
      <c r="G75" s="32">
        <v>0</v>
      </c>
      <c r="H75" s="32">
        <v>0</v>
      </c>
    </row>
    <row r="76" spans="1:8" ht="12.75">
      <c r="A76" s="57"/>
      <c r="B76" s="54"/>
      <c r="C76" s="6">
        <v>9</v>
      </c>
      <c r="D76" s="13" t="s">
        <v>475</v>
      </c>
      <c r="E76" s="29">
        <v>0</v>
      </c>
      <c r="F76" s="29">
        <v>0</v>
      </c>
      <c r="G76" s="32">
        <v>0</v>
      </c>
      <c r="H76" s="32">
        <v>0</v>
      </c>
    </row>
    <row r="77" spans="1:8" ht="12.75">
      <c r="A77" s="57"/>
      <c r="B77" s="54"/>
      <c r="C77" s="6">
        <v>10</v>
      </c>
      <c r="D77" s="13" t="s">
        <v>476</v>
      </c>
      <c r="E77" s="29">
        <v>0</v>
      </c>
      <c r="F77" s="29">
        <v>0</v>
      </c>
      <c r="G77" s="32">
        <v>0</v>
      </c>
      <c r="H77" s="32">
        <v>0</v>
      </c>
    </row>
    <row r="78" spans="1:8" ht="12.75">
      <c r="A78" s="58"/>
      <c r="B78" s="69" t="s">
        <v>368</v>
      </c>
      <c r="C78" s="70"/>
      <c r="D78" s="64"/>
      <c r="E78" s="1">
        <f>SUM(E68:E77)</f>
        <v>331885.76</v>
      </c>
      <c r="F78" s="1">
        <f>SUM(F68:F77)</f>
        <v>276715.06</v>
      </c>
      <c r="G78" s="34">
        <f>SUM(G68:G77)</f>
        <v>74</v>
      </c>
      <c r="H78" s="27">
        <f>SUM(H68:H77)</f>
        <v>75</v>
      </c>
    </row>
    <row r="79" spans="1:8" ht="25.5">
      <c r="A79" s="56" t="s">
        <v>24</v>
      </c>
      <c r="B79" s="53" t="s">
        <v>367</v>
      </c>
      <c r="C79" s="6">
        <v>1</v>
      </c>
      <c r="D79" s="13" t="s">
        <v>292</v>
      </c>
      <c r="E79" s="29">
        <v>29700</v>
      </c>
      <c r="F79" s="29">
        <v>55600</v>
      </c>
      <c r="G79" s="35">
        <v>108</v>
      </c>
      <c r="H79" s="35">
        <v>160</v>
      </c>
    </row>
    <row r="80" spans="1:8" ht="12.75">
      <c r="A80" s="57"/>
      <c r="B80" s="54"/>
      <c r="C80" s="6">
        <v>2</v>
      </c>
      <c r="D80" s="13" t="s">
        <v>26</v>
      </c>
      <c r="E80" s="29">
        <v>550</v>
      </c>
      <c r="F80" s="29">
        <v>0</v>
      </c>
      <c r="G80" s="35">
        <v>1</v>
      </c>
      <c r="H80" s="35">
        <v>0</v>
      </c>
    </row>
    <row r="81" spans="1:8" ht="12.75">
      <c r="A81" s="57"/>
      <c r="B81" s="54"/>
      <c r="C81" s="6">
        <v>3</v>
      </c>
      <c r="D81" s="13" t="s">
        <v>25</v>
      </c>
      <c r="E81" s="29">
        <v>37405</v>
      </c>
      <c r="F81" s="29">
        <v>14365</v>
      </c>
      <c r="G81" s="35">
        <v>331</v>
      </c>
      <c r="H81" s="35">
        <v>145</v>
      </c>
    </row>
    <row r="82" spans="1:8" ht="12.75">
      <c r="A82" s="57"/>
      <c r="B82" s="54"/>
      <c r="C82" s="6">
        <v>4</v>
      </c>
      <c r="D82" s="13" t="s">
        <v>298</v>
      </c>
      <c r="E82" s="29">
        <v>33150</v>
      </c>
      <c r="F82" s="29">
        <v>17200</v>
      </c>
      <c r="G82" s="35">
        <v>58</v>
      </c>
      <c r="H82" s="35">
        <v>45</v>
      </c>
    </row>
    <row r="83" spans="1:8" ht="12.75">
      <c r="A83" s="57"/>
      <c r="B83" s="54"/>
      <c r="C83" s="6">
        <v>5</v>
      </c>
      <c r="D83" s="13" t="s">
        <v>299</v>
      </c>
      <c r="E83" s="29">
        <v>0</v>
      </c>
      <c r="F83" s="29">
        <v>0</v>
      </c>
      <c r="G83" s="35">
        <v>0</v>
      </c>
      <c r="H83" s="35">
        <v>0</v>
      </c>
    </row>
    <row r="84" spans="1:8" ht="12.75">
      <c r="A84" s="57"/>
      <c r="B84" s="54"/>
      <c r="C84" s="6">
        <v>6</v>
      </c>
      <c r="D84" s="13" t="s">
        <v>300</v>
      </c>
      <c r="E84" s="29">
        <v>0</v>
      </c>
      <c r="F84" s="29">
        <v>0</v>
      </c>
      <c r="G84" s="35">
        <v>0</v>
      </c>
      <c r="H84" s="35">
        <v>0</v>
      </c>
    </row>
    <row r="85" spans="1:8" ht="12.75">
      <c r="A85" s="57"/>
      <c r="B85" s="54"/>
      <c r="C85" s="6">
        <v>7</v>
      </c>
      <c r="D85" s="13" t="s">
        <v>301</v>
      </c>
      <c r="E85" s="29">
        <v>18000</v>
      </c>
      <c r="F85" s="29">
        <v>3300</v>
      </c>
      <c r="G85" s="35">
        <v>128</v>
      </c>
      <c r="H85" s="35">
        <v>22</v>
      </c>
    </row>
    <row r="86" spans="1:8" ht="12.75">
      <c r="A86" s="57"/>
      <c r="B86" s="54"/>
      <c r="C86" s="6">
        <v>8</v>
      </c>
      <c r="D86" s="13" t="s">
        <v>225</v>
      </c>
      <c r="E86" s="29">
        <v>709410</v>
      </c>
      <c r="F86" s="29">
        <v>510620</v>
      </c>
      <c r="G86" s="35">
        <v>979</v>
      </c>
      <c r="H86" s="35">
        <v>856</v>
      </c>
    </row>
    <row r="87" spans="1:8" ht="12.75">
      <c r="A87" s="57"/>
      <c r="B87" s="54"/>
      <c r="C87" s="6">
        <v>9</v>
      </c>
      <c r="D87" s="13" t="s">
        <v>302</v>
      </c>
      <c r="E87" s="29">
        <v>95120</v>
      </c>
      <c r="F87" s="29">
        <v>89200</v>
      </c>
      <c r="G87" s="35">
        <v>425</v>
      </c>
      <c r="H87" s="35">
        <v>403</v>
      </c>
    </row>
    <row r="88" spans="1:8" ht="12.75">
      <c r="A88" s="57"/>
      <c r="B88" s="54"/>
      <c r="C88" s="6">
        <v>10</v>
      </c>
      <c r="D88" s="13" t="s">
        <v>331</v>
      </c>
      <c r="E88" s="29">
        <v>0</v>
      </c>
      <c r="F88" s="29">
        <v>0</v>
      </c>
      <c r="G88" s="35">
        <v>0</v>
      </c>
      <c r="H88" s="35">
        <v>0</v>
      </c>
    </row>
    <row r="89" spans="1:8" ht="12.75">
      <c r="A89" s="57"/>
      <c r="B89" s="54"/>
      <c r="C89" s="6">
        <v>11</v>
      </c>
      <c r="D89" s="13" t="s">
        <v>332</v>
      </c>
      <c r="E89" s="29">
        <v>0</v>
      </c>
      <c r="F89" s="29">
        <v>0</v>
      </c>
      <c r="G89" s="35">
        <v>0</v>
      </c>
      <c r="H89" s="35">
        <v>0</v>
      </c>
    </row>
    <row r="90" spans="1:8" ht="12.75">
      <c r="A90" s="57"/>
      <c r="B90" s="54"/>
      <c r="C90" s="6">
        <v>12</v>
      </c>
      <c r="D90" s="13" t="s">
        <v>333</v>
      </c>
      <c r="E90" s="29">
        <v>0</v>
      </c>
      <c r="F90" s="29">
        <v>0</v>
      </c>
      <c r="G90" s="35">
        <v>0</v>
      </c>
      <c r="H90" s="35">
        <v>0</v>
      </c>
    </row>
    <row r="91" spans="1:8" ht="12.75">
      <c r="A91" s="57"/>
      <c r="B91" s="54"/>
      <c r="C91" s="6">
        <v>13</v>
      </c>
      <c r="D91" s="13" t="s">
        <v>303</v>
      </c>
      <c r="E91" s="29">
        <v>64800</v>
      </c>
      <c r="F91" s="29">
        <v>62400</v>
      </c>
      <c r="G91" s="35">
        <v>33</v>
      </c>
      <c r="H91" s="35">
        <v>18</v>
      </c>
    </row>
    <row r="92" spans="1:8" ht="12.75">
      <c r="A92" s="57"/>
      <c r="B92" s="54"/>
      <c r="C92" s="6">
        <v>14</v>
      </c>
      <c r="D92" s="13" t="s">
        <v>414</v>
      </c>
      <c r="E92" s="29">
        <v>37400</v>
      </c>
      <c r="F92" s="29">
        <v>83300</v>
      </c>
      <c r="G92" s="35">
        <v>20</v>
      </c>
      <c r="H92" s="35">
        <v>41</v>
      </c>
    </row>
    <row r="93" spans="1:8" ht="12.75">
      <c r="A93" s="57"/>
      <c r="B93" s="54"/>
      <c r="C93" s="6">
        <v>15</v>
      </c>
      <c r="D93" s="13" t="s">
        <v>334</v>
      </c>
      <c r="E93" s="29">
        <v>0</v>
      </c>
      <c r="F93" s="29">
        <v>0</v>
      </c>
      <c r="G93" s="35">
        <v>0</v>
      </c>
      <c r="H93" s="35">
        <v>0</v>
      </c>
    </row>
    <row r="94" spans="1:8" ht="12.75">
      <c r="A94" s="57"/>
      <c r="B94" s="54"/>
      <c r="C94" s="6">
        <v>16</v>
      </c>
      <c r="D94" s="13" t="s">
        <v>374</v>
      </c>
      <c r="E94" s="29">
        <v>37800</v>
      </c>
      <c r="F94" s="29">
        <v>36800</v>
      </c>
      <c r="G94" s="35">
        <v>4</v>
      </c>
      <c r="H94" s="35">
        <v>31</v>
      </c>
    </row>
    <row r="95" spans="1:8" ht="12.75">
      <c r="A95" s="57"/>
      <c r="B95" s="54"/>
      <c r="C95" s="6">
        <v>17</v>
      </c>
      <c r="D95" s="13" t="s">
        <v>386</v>
      </c>
      <c r="E95" s="29">
        <v>0</v>
      </c>
      <c r="F95" s="29">
        <v>178500</v>
      </c>
      <c r="G95" s="35">
        <v>0</v>
      </c>
      <c r="H95" s="35">
        <v>3</v>
      </c>
    </row>
    <row r="96" spans="1:8" ht="25.5">
      <c r="A96" s="57"/>
      <c r="B96" s="54"/>
      <c r="C96" s="6">
        <v>18</v>
      </c>
      <c r="D96" s="13" t="s">
        <v>436</v>
      </c>
      <c r="E96" s="29">
        <v>0</v>
      </c>
      <c r="F96" s="29">
        <v>255600</v>
      </c>
      <c r="G96" s="35">
        <v>0</v>
      </c>
      <c r="H96" s="35">
        <v>1278</v>
      </c>
    </row>
    <row r="97" spans="1:8" ht="25.5">
      <c r="A97" s="57"/>
      <c r="B97" s="54"/>
      <c r="C97" s="6">
        <v>19</v>
      </c>
      <c r="D97" s="13" t="s">
        <v>437</v>
      </c>
      <c r="E97" s="29">
        <v>0</v>
      </c>
      <c r="F97" s="29">
        <v>236700</v>
      </c>
      <c r="G97" s="35">
        <v>0</v>
      </c>
      <c r="H97" s="35">
        <v>2367</v>
      </c>
    </row>
    <row r="98" spans="1:8" ht="25.5">
      <c r="A98" s="57"/>
      <c r="B98" s="54"/>
      <c r="C98" s="6">
        <v>20</v>
      </c>
      <c r="D98" s="13" t="s">
        <v>438</v>
      </c>
      <c r="E98" s="29">
        <v>0</v>
      </c>
      <c r="F98" s="29">
        <v>0</v>
      </c>
      <c r="G98" s="35">
        <v>0</v>
      </c>
      <c r="H98" s="35">
        <v>0</v>
      </c>
    </row>
    <row r="99" spans="1:8" ht="25.5">
      <c r="A99" s="57"/>
      <c r="B99" s="54"/>
      <c r="C99" s="6">
        <v>21</v>
      </c>
      <c r="D99" s="13" t="s">
        <v>201</v>
      </c>
      <c r="E99" s="29">
        <v>0</v>
      </c>
      <c r="F99" s="29">
        <v>17600</v>
      </c>
      <c r="G99" s="35">
        <v>0</v>
      </c>
      <c r="H99" s="35">
        <v>11</v>
      </c>
    </row>
    <row r="100" spans="1:8" ht="25.5">
      <c r="A100" s="57"/>
      <c r="B100" s="54"/>
      <c r="C100" s="6">
        <v>22</v>
      </c>
      <c r="D100" s="13" t="s">
        <v>462</v>
      </c>
      <c r="E100" s="29">
        <v>0</v>
      </c>
      <c r="F100" s="29">
        <v>2000</v>
      </c>
      <c r="G100" s="35">
        <v>0</v>
      </c>
      <c r="H100" s="35">
        <v>1</v>
      </c>
    </row>
    <row r="101" spans="1:8" ht="25.5">
      <c r="A101" s="57"/>
      <c r="B101" s="54"/>
      <c r="C101" s="6">
        <v>23</v>
      </c>
      <c r="D101" s="13" t="s">
        <v>463</v>
      </c>
      <c r="E101" s="29">
        <v>0</v>
      </c>
      <c r="F101" s="29">
        <v>6700</v>
      </c>
      <c r="G101" s="35">
        <v>0</v>
      </c>
      <c r="H101" s="35">
        <v>67</v>
      </c>
    </row>
    <row r="102" spans="1:8" ht="12.75">
      <c r="A102" s="57"/>
      <c r="B102" s="54"/>
      <c r="C102" s="6">
        <v>24</v>
      </c>
      <c r="D102" s="13" t="s">
        <v>439</v>
      </c>
      <c r="E102" s="29">
        <v>0</v>
      </c>
      <c r="F102" s="29">
        <v>450</v>
      </c>
      <c r="G102" s="35">
        <v>0</v>
      </c>
      <c r="H102" s="35">
        <v>3</v>
      </c>
    </row>
    <row r="103" spans="1:8" ht="12.75">
      <c r="A103" s="57"/>
      <c r="B103" s="54"/>
      <c r="C103" s="6">
        <v>25</v>
      </c>
      <c r="D103" s="13" t="s">
        <v>440</v>
      </c>
      <c r="E103" s="29">
        <v>0</v>
      </c>
      <c r="F103" s="29">
        <v>40900</v>
      </c>
      <c r="G103" s="35">
        <v>0</v>
      </c>
      <c r="H103" s="35">
        <v>783</v>
      </c>
    </row>
    <row r="104" spans="1:8" ht="12.75">
      <c r="A104" s="57"/>
      <c r="B104" s="54"/>
      <c r="C104" s="6">
        <v>26</v>
      </c>
      <c r="D104" s="13" t="s">
        <v>441</v>
      </c>
      <c r="E104" s="29">
        <v>0</v>
      </c>
      <c r="F104" s="29">
        <v>46400</v>
      </c>
      <c r="G104" s="35">
        <v>0</v>
      </c>
      <c r="H104" s="35">
        <v>1856</v>
      </c>
    </row>
    <row r="105" spans="1:8" ht="25.5">
      <c r="A105" s="57"/>
      <c r="B105" s="54"/>
      <c r="C105" s="6">
        <v>27</v>
      </c>
      <c r="D105" s="13" t="s">
        <v>464</v>
      </c>
      <c r="E105" s="29">
        <v>0</v>
      </c>
      <c r="F105" s="29">
        <v>0</v>
      </c>
      <c r="G105" s="35">
        <v>0</v>
      </c>
      <c r="H105" s="35">
        <v>0</v>
      </c>
    </row>
    <row r="106" spans="1:8" ht="25.5">
      <c r="A106" s="57"/>
      <c r="B106" s="54"/>
      <c r="C106" s="6">
        <v>28</v>
      </c>
      <c r="D106" s="13" t="s">
        <v>465</v>
      </c>
      <c r="E106" s="29">
        <v>0</v>
      </c>
      <c r="F106" s="29">
        <v>0</v>
      </c>
      <c r="G106" s="35">
        <v>0</v>
      </c>
      <c r="H106" s="35">
        <v>0</v>
      </c>
    </row>
    <row r="107" spans="1:8" ht="25.5">
      <c r="A107" s="57"/>
      <c r="B107" s="54"/>
      <c r="C107" s="6">
        <v>29</v>
      </c>
      <c r="D107" s="13" t="s">
        <v>466</v>
      </c>
      <c r="E107" s="29">
        <v>0</v>
      </c>
      <c r="F107" s="29">
        <v>13200</v>
      </c>
      <c r="G107" s="35">
        <v>0</v>
      </c>
      <c r="H107" s="35">
        <v>12</v>
      </c>
    </row>
    <row r="108" spans="1:8" ht="12.75">
      <c r="A108" s="57"/>
      <c r="B108" s="54"/>
      <c r="C108" s="6">
        <v>30</v>
      </c>
      <c r="D108" s="13" t="s">
        <v>467</v>
      </c>
      <c r="E108" s="29">
        <v>0</v>
      </c>
      <c r="F108" s="29">
        <v>0</v>
      </c>
      <c r="G108" s="35">
        <v>0</v>
      </c>
      <c r="H108" s="35">
        <v>0</v>
      </c>
    </row>
    <row r="109" spans="1:8" ht="12.75">
      <c r="A109" s="57"/>
      <c r="B109" s="54"/>
      <c r="C109" s="6">
        <v>31</v>
      </c>
      <c r="D109" s="13" t="s">
        <v>222</v>
      </c>
      <c r="E109" s="29">
        <v>3600</v>
      </c>
      <c r="F109" s="29">
        <v>55650</v>
      </c>
      <c r="G109" s="36">
        <v>1</v>
      </c>
      <c r="H109" s="36">
        <v>14</v>
      </c>
    </row>
    <row r="110" spans="1:8" ht="12.75">
      <c r="A110" s="58"/>
      <c r="B110" s="62" t="s">
        <v>368</v>
      </c>
      <c r="C110" s="63"/>
      <c r="D110" s="64"/>
      <c r="E110" s="1">
        <f>SUM(E79:E109)</f>
        <v>1066935</v>
      </c>
      <c r="F110" s="1">
        <f>SUM(F79:F109)</f>
        <v>1726485</v>
      </c>
      <c r="G110" s="28">
        <f>SUM(G79:G109)</f>
        <v>2088</v>
      </c>
      <c r="H110" s="28">
        <f>SUM(H79:H109)</f>
        <v>8116</v>
      </c>
    </row>
    <row r="111" spans="1:8" ht="28.5" customHeight="1">
      <c r="A111" s="56" t="s">
        <v>35</v>
      </c>
      <c r="B111" s="53" t="s">
        <v>31</v>
      </c>
      <c r="C111" s="37">
        <v>1</v>
      </c>
      <c r="D111" s="13" t="s">
        <v>468</v>
      </c>
      <c r="E111" s="29">
        <v>3900</v>
      </c>
      <c r="F111" s="29">
        <v>0</v>
      </c>
      <c r="G111" s="36">
        <v>13</v>
      </c>
      <c r="H111" s="36">
        <v>0</v>
      </c>
    </row>
    <row r="112" spans="1:8" ht="38.25">
      <c r="A112" s="57"/>
      <c r="B112" s="54"/>
      <c r="C112" s="6">
        <v>2</v>
      </c>
      <c r="D112" s="13" t="s">
        <v>469</v>
      </c>
      <c r="E112" s="29">
        <v>80000</v>
      </c>
      <c r="F112" s="29">
        <v>0</v>
      </c>
      <c r="G112" s="36">
        <v>100</v>
      </c>
      <c r="H112" s="36">
        <v>0</v>
      </c>
    </row>
    <row r="113" spans="1:8" ht="25.5" customHeight="1">
      <c r="A113" s="57"/>
      <c r="B113" s="54"/>
      <c r="C113" s="6">
        <v>3</v>
      </c>
      <c r="D113" s="13" t="s">
        <v>243</v>
      </c>
      <c r="E113" s="29">
        <v>0</v>
      </c>
      <c r="F113" s="29">
        <v>0</v>
      </c>
      <c r="G113" s="36">
        <v>0</v>
      </c>
      <c r="H113" s="36">
        <v>0</v>
      </c>
    </row>
    <row r="114" spans="1:8" ht="12.75" customHeight="1">
      <c r="A114" s="57"/>
      <c r="B114" s="54"/>
      <c r="C114" s="6">
        <v>4</v>
      </c>
      <c r="D114" s="13" t="s">
        <v>470</v>
      </c>
      <c r="E114" s="29">
        <v>764800</v>
      </c>
      <c r="F114" s="29">
        <v>0</v>
      </c>
      <c r="G114" s="36">
        <v>478</v>
      </c>
      <c r="H114" s="36">
        <v>0</v>
      </c>
    </row>
    <row r="115" spans="1:8" ht="12.75" customHeight="1">
      <c r="A115" s="57"/>
      <c r="B115" s="54"/>
      <c r="C115" s="6">
        <v>5</v>
      </c>
      <c r="D115" s="13" t="s">
        <v>233</v>
      </c>
      <c r="E115" s="29">
        <v>0</v>
      </c>
      <c r="F115" s="29">
        <v>0</v>
      </c>
      <c r="G115" s="36">
        <v>0</v>
      </c>
      <c r="H115" s="36">
        <v>0</v>
      </c>
    </row>
    <row r="116" spans="1:8" ht="12.75" customHeight="1">
      <c r="A116" s="57"/>
      <c r="B116" s="54"/>
      <c r="C116" s="6">
        <v>6</v>
      </c>
      <c r="D116" s="13" t="s">
        <v>174</v>
      </c>
      <c r="E116" s="29">
        <v>6670.1</v>
      </c>
      <c r="F116" s="29">
        <v>18706.72</v>
      </c>
      <c r="G116" s="36">
        <v>94</v>
      </c>
      <c r="H116" s="36">
        <v>263</v>
      </c>
    </row>
    <row r="117" spans="1:8" ht="12.75">
      <c r="A117" s="57"/>
      <c r="B117" s="54"/>
      <c r="C117" s="6">
        <v>7</v>
      </c>
      <c r="D117" s="13" t="s">
        <v>175</v>
      </c>
      <c r="E117" s="29">
        <v>0</v>
      </c>
      <c r="F117" s="29">
        <v>0</v>
      </c>
      <c r="G117" s="36">
        <v>0</v>
      </c>
      <c r="H117" s="36">
        <v>0</v>
      </c>
    </row>
    <row r="118" spans="1:8" ht="12.75">
      <c r="A118" s="57"/>
      <c r="B118" s="54"/>
      <c r="C118" s="6">
        <v>8</v>
      </c>
      <c r="D118" s="13" t="s">
        <v>176</v>
      </c>
      <c r="E118" s="29">
        <v>0</v>
      </c>
      <c r="F118" s="29">
        <v>0</v>
      </c>
      <c r="G118" s="36">
        <v>0</v>
      </c>
      <c r="H118" s="36">
        <v>0</v>
      </c>
    </row>
    <row r="119" spans="1:8" ht="25.5">
      <c r="A119" s="57"/>
      <c r="B119" s="54"/>
      <c r="C119" s="6">
        <v>9</v>
      </c>
      <c r="D119" s="13" t="s">
        <v>177</v>
      </c>
      <c r="E119" s="29">
        <v>0</v>
      </c>
      <c r="F119" s="29">
        <v>0</v>
      </c>
      <c r="G119" s="36">
        <v>0</v>
      </c>
      <c r="H119" s="36">
        <v>0</v>
      </c>
    </row>
    <row r="120" spans="1:8" ht="12.75">
      <c r="A120" s="57"/>
      <c r="B120" s="54"/>
      <c r="C120" s="6">
        <v>10</v>
      </c>
      <c r="D120" s="13" t="s">
        <v>178</v>
      </c>
      <c r="E120" s="29">
        <v>0</v>
      </c>
      <c r="F120" s="29">
        <v>0</v>
      </c>
      <c r="G120" s="36">
        <v>0</v>
      </c>
      <c r="H120" s="36">
        <v>0</v>
      </c>
    </row>
    <row r="121" spans="1:8" ht="12.75">
      <c r="A121" s="57"/>
      <c r="B121" s="54"/>
      <c r="C121" s="6">
        <v>11</v>
      </c>
      <c r="D121" s="13" t="s">
        <v>179</v>
      </c>
      <c r="E121" s="29">
        <v>0</v>
      </c>
      <c r="F121" s="29">
        <v>0</v>
      </c>
      <c r="G121" s="36">
        <v>0</v>
      </c>
      <c r="H121" s="36">
        <v>0</v>
      </c>
    </row>
    <row r="122" spans="1:8" ht="12.75">
      <c r="A122" s="57"/>
      <c r="B122" s="54"/>
      <c r="C122" s="6">
        <v>12</v>
      </c>
      <c r="D122" s="13" t="s">
        <v>180</v>
      </c>
      <c r="E122" s="29">
        <v>0</v>
      </c>
      <c r="F122" s="29">
        <v>0</v>
      </c>
      <c r="G122" s="36">
        <v>0</v>
      </c>
      <c r="H122" s="36">
        <v>0</v>
      </c>
    </row>
    <row r="123" spans="1:8" ht="12.75">
      <c r="A123" s="57"/>
      <c r="B123" s="54"/>
      <c r="C123" s="6">
        <v>13</v>
      </c>
      <c r="D123" s="13" t="s">
        <v>181</v>
      </c>
      <c r="E123" s="29">
        <v>0</v>
      </c>
      <c r="F123" s="29">
        <v>0</v>
      </c>
      <c r="G123" s="36">
        <v>0</v>
      </c>
      <c r="H123" s="36">
        <v>0</v>
      </c>
    </row>
    <row r="124" spans="1:8" ht="12.75">
      <c r="A124" s="57"/>
      <c r="B124" s="54"/>
      <c r="C124" s="6">
        <v>14</v>
      </c>
      <c r="D124" s="13" t="s">
        <v>182</v>
      </c>
      <c r="E124" s="29">
        <v>0</v>
      </c>
      <c r="F124" s="29">
        <v>0</v>
      </c>
      <c r="G124" s="36">
        <v>0</v>
      </c>
      <c r="H124" s="36">
        <v>0</v>
      </c>
    </row>
    <row r="125" spans="1:8" ht="12.75">
      <c r="A125" s="57"/>
      <c r="B125" s="54"/>
      <c r="C125" s="6">
        <v>15</v>
      </c>
      <c r="D125" s="13" t="s">
        <v>183</v>
      </c>
      <c r="E125" s="29">
        <v>0</v>
      </c>
      <c r="F125" s="29">
        <v>0</v>
      </c>
      <c r="G125" s="36">
        <v>0</v>
      </c>
      <c r="H125" s="36">
        <v>0</v>
      </c>
    </row>
    <row r="126" spans="1:8" ht="12.75" customHeight="1">
      <c r="A126" s="57"/>
      <c r="B126" s="54"/>
      <c r="C126" s="6">
        <v>16</v>
      </c>
      <c r="D126" s="13" t="s">
        <v>184</v>
      </c>
      <c r="E126" s="29">
        <v>99715</v>
      </c>
      <c r="F126" s="29">
        <v>200520</v>
      </c>
      <c r="G126" s="36">
        <v>749</v>
      </c>
      <c r="H126" s="36">
        <v>1232</v>
      </c>
    </row>
    <row r="127" spans="1:8" ht="25.5" customHeight="1">
      <c r="A127" s="57"/>
      <c r="B127" s="54"/>
      <c r="C127" s="6">
        <v>17</v>
      </c>
      <c r="D127" s="13" t="s">
        <v>471</v>
      </c>
      <c r="E127" s="29">
        <v>50975</v>
      </c>
      <c r="F127" s="29">
        <v>0</v>
      </c>
      <c r="G127" s="36">
        <v>329</v>
      </c>
      <c r="H127" s="36">
        <v>0</v>
      </c>
    </row>
    <row r="128" spans="1:8" ht="12.75">
      <c r="A128" s="57"/>
      <c r="B128" s="54"/>
      <c r="C128" s="6">
        <v>18</v>
      </c>
      <c r="D128" s="13" t="s">
        <v>185</v>
      </c>
      <c r="E128" s="29">
        <v>0</v>
      </c>
      <c r="F128" s="29">
        <v>300</v>
      </c>
      <c r="G128" s="36">
        <v>0</v>
      </c>
      <c r="H128" s="36">
        <v>1</v>
      </c>
    </row>
    <row r="129" spans="1:8" ht="12.75">
      <c r="A129" s="57"/>
      <c r="B129" s="54"/>
      <c r="C129" s="6">
        <v>19</v>
      </c>
      <c r="D129" s="13" t="s">
        <v>186</v>
      </c>
      <c r="E129" s="29">
        <v>0</v>
      </c>
      <c r="F129" s="29">
        <v>0</v>
      </c>
      <c r="G129" s="36">
        <v>0</v>
      </c>
      <c r="H129" s="36">
        <v>0</v>
      </c>
    </row>
    <row r="130" spans="1:8" ht="12.75">
      <c r="A130" s="57"/>
      <c r="B130" s="54"/>
      <c r="C130" s="6">
        <v>20</v>
      </c>
      <c r="D130" s="13" t="s">
        <v>187</v>
      </c>
      <c r="E130" s="29">
        <v>71700</v>
      </c>
      <c r="F130" s="29">
        <v>85000</v>
      </c>
      <c r="G130" s="36">
        <v>50</v>
      </c>
      <c r="H130" s="36">
        <v>51</v>
      </c>
    </row>
    <row r="131" spans="1:8" ht="25.5">
      <c r="A131" s="57"/>
      <c r="B131" s="54"/>
      <c r="C131" s="6">
        <v>21</v>
      </c>
      <c r="D131" s="13" t="s">
        <v>472</v>
      </c>
      <c r="E131" s="29">
        <v>81200</v>
      </c>
      <c r="F131" s="29">
        <v>0</v>
      </c>
      <c r="G131" s="36">
        <v>47</v>
      </c>
      <c r="H131" s="36">
        <v>0</v>
      </c>
    </row>
    <row r="132" spans="1:8" ht="12.75">
      <c r="A132" s="57"/>
      <c r="B132" s="54"/>
      <c r="C132" s="6">
        <v>22</v>
      </c>
      <c r="D132" s="13" t="s">
        <v>188</v>
      </c>
      <c r="E132" s="29">
        <v>9780</v>
      </c>
      <c r="F132" s="29">
        <v>31545</v>
      </c>
      <c r="G132" s="36">
        <v>56</v>
      </c>
      <c r="H132" s="36">
        <v>179</v>
      </c>
    </row>
    <row r="133" spans="1:8" ht="12.75">
      <c r="A133" s="57"/>
      <c r="B133" s="54"/>
      <c r="C133" s="6">
        <v>23</v>
      </c>
      <c r="D133" s="13" t="s">
        <v>189</v>
      </c>
      <c r="E133" s="29">
        <v>0</v>
      </c>
      <c r="F133" s="29">
        <v>0</v>
      </c>
      <c r="G133" s="36">
        <v>0</v>
      </c>
      <c r="H133" s="36">
        <v>0</v>
      </c>
    </row>
    <row r="134" spans="1:8" ht="12.75">
      <c r="A134" s="57"/>
      <c r="B134" s="54"/>
      <c r="C134" s="6">
        <v>24</v>
      </c>
      <c r="D134" s="13" t="s">
        <v>190</v>
      </c>
      <c r="E134" s="29">
        <v>0</v>
      </c>
      <c r="F134" s="29">
        <v>0</v>
      </c>
      <c r="G134" s="36">
        <v>0</v>
      </c>
      <c r="H134" s="36">
        <v>0</v>
      </c>
    </row>
    <row r="135" spans="1:8" ht="12.75">
      <c r="A135" s="57"/>
      <c r="B135" s="54"/>
      <c r="C135" s="6">
        <v>25</v>
      </c>
      <c r="D135" s="13" t="s">
        <v>191</v>
      </c>
      <c r="E135" s="29">
        <v>6765</v>
      </c>
      <c r="F135" s="29">
        <v>100</v>
      </c>
      <c r="G135" s="36">
        <v>72</v>
      </c>
      <c r="H135" s="36">
        <v>1</v>
      </c>
    </row>
    <row r="136" spans="1:8" ht="12.75">
      <c r="A136" s="57"/>
      <c r="B136" s="54"/>
      <c r="C136" s="6">
        <v>26</v>
      </c>
      <c r="D136" s="13" t="s">
        <v>192</v>
      </c>
      <c r="E136" s="29">
        <v>0</v>
      </c>
      <c r="F136" s="29">
        <v>122775</v>
      </c>
      <c r="G136" s="36">
        <v>0</v>
      </c>
      <c r="H136" s="36">
        <v>802</v>
      </c>
    </row>
    <row r="137" spans="1:8" ht="16.5" customHeight="1">
      <c r="A137" s="57"/>
      <c r="B137" s="54"/>
      <c r="C137" s="6">
        <v>27</v>
      </c>
      <c r="D137" s="13" t="s">
        <v>193</v>
      </c>
      <c r="E137" s="29">
        <v>0</v>
      </c>
      <c r="F137" s="29">
        <v>1920</v>
      </c>
      <c r="G137" s="36">
        <v>0</v>
      </c>
      <c r="H137" s="36">
        <v>1</v>
      </c>
    </row>
    <row r="138" spans="1:8" ht="18" customHeight="1">
      <c r="A138" s="57"/>
      <c r="B138" s="54"/>
      <c r="C138" s="6">
        <v>28</v>
      </c>
      <c r="D138" s="13" t="s">
        <v>194</v>
      </c>
      <c r="E138" s="29">
        <v>22500</v>
      </c>
      <c r="F138" s="29">
        <v>28200</v>
      </c>
      <c r="G138" s="36">
        <v>225</v>
      </c>
      <c r="H138" s="36">
        <v>282</v>
      </c>
    </row>
    <row r="139" spans="1:8" ht="17.25" customHeight="1">
      <c r="A139" s="57"/>
      <c r="B139" s="54"/>
      <c r="C139" s="6">
        <v>29</v>
      </c>
      <c r="D139" s="13" t="s">
        <v>195</v>
      </c>
      <c r="E139" s="29">
        <v>59500</v>
      </c>
      <c r="F139" s="29">
        <v>23000</v>
      </c>
      <c r="G139" s="36">
        <v>119</v>
      </c>
      <c r="H139" s="36">
        <v>46</v>
      </c>
    </row>
    <row r="140" spans="1:8" ht="17.25" customHeight="1">
      <c r="A140" s="57"/>
      <c r="B140" s="54"/>
      <c r="C140" s="6">
        <v>30</v>
      </c>
      <c r="D140" s="13" t="s">
        <v>196</v>
      </c>
      <c r="E140" s="29">
        <v>398500</v>
      </c>
      <c r="F140" s="29">
        <v>0</v>
      </c>
      <c r="G140" s="36">
        <v>2970</v>
      </c>
      <c r="H140" s="36">
        <v>0</v>
      </c>
    </row>
    <row r="141" spans="1:8" ht="17.25" customHeight="1">
      <c r="A141" s="57"/>
      <c r="B141" s="54"/>
      <c r="C141" s="6">
        <v>31</v>
      </c>
      <c r="D141" s="13" t="s">
        <v>197</v>
      </c>
      <c r="E141" s="29">
        <v>0</v>
      </c>
      <c r="F141" s="29">
        <v>0</v>
      </c>
      <c r="G141" s="36">
        <v>0</v>
      </c>
      <c r="H141" s="36">
        <v>0</v>
      </c>
    </row>
    <row r="142" spans="1:8" ht="15" customHeight="1">
      <c r="A142" s="57"/>
      <c r="B142" s="54"/>
      <c r="C142" s="6">
        <v>32</v>
      </c>
      <c r="D142" s="13" t="s">
        <v>198</v>
      </c>
      <c r="E142" s="29">
        <v>0</v>
      </c>
      <c r="F142" s="29">
        <v>0</v>
      </c>
      <c r="G142" s="36">
        <v>0</v>
      </c>
      <c r="H142" s="36">
        <v>0</v>
      </c>
    </row>
    <row r="143" spans="1:8" ht="18" customHeight="1">
      <c r="A143" s="57"/>
      <c r="B143" s="54"/>
      <c r="C143" s="6">
        <v>33</v>
      </c>
      <c r="D143" s="13" t="s">
        <v>199</v>
      </c>
      <c r="E143" s="29">
        <v>0</v>
      </c>
      <c r="F143" s="29">
        <v>0</v>
      </c>
      <c r="G143" s="36">
        <v>0</v>
      </c>
      <c r="H143" s="36">
        <v>0</v>
      </c>
    </row>
    <row r="144" spans="1:8" ht="28.5" customHeight="1">
      <c r="A144" s="57"/>
      <c r="B144" s="54"/>
      <c r="C144" s="6">
        <v>34</v>
      </c>
      <c r="D144" s="13" t="s">
        <v>201</v>
      </c>
      <c r="E144" s="29">
        <v>0</v>
      </c>
      <c r="F144" s="29">
        <v>0</v>
      </c>
      <c r="G144" s="36">
        <v>0</v>
      </c>
      <c r="H144" s="36">
        <v>0</v>
      </c>
    </row>
    <row r="145" spans="1:8" ht="26.25" customHeight="1">
      <c r="A145" s="57"/>
      <c r="B145" s="54"/>
      <c r="C145" s="6">
        <v>35</v>
      </c>
      <c r="D145" s="13" t="s">
        <v>200</v>
      </c>
      <c r="E145" s="29">
        <v>0</v>
      </c>
      <c r="F145" s="29">
        <v>0</v>
      </c>
      <c r="G145" s="36">
        <v>0</v>
      </c>
      <c r="H145" s="36">
        <v>0</v>
      </c>
    </row>
    <row r="146" spans="1:8" ht="12.75" customHeight="1">
      <c r="A146" s="57"/>
      <c r="B146" s="54"/>
      <c r="C146" s="6">
        <v>36</v>
      </c>
      <c r="D146" s="13" t="s">
        <v>202</v>
      </c>
      <c r="E146" s="29">
        <v>0</v>
      </c>
      <c r="F146" s="29">
        <v>0</v>
      </c>
      <c r="G146" s="36">
        <v>0</v>
      </c>
      <c r="H146" s="36">
        <v>0</v>
      </c>
    </row>
    <row r="147" spans="1:8" ht="12" customHeight="1">
      <c r="A147" s="57"/>
      <c r="B147" s="54"/>
      <c r="C147" s="6">
        <v>37</v>
      </c>
      <c r="D147" s="13" t="s">
        <v>203</v>
      </c>
      <c r="E147" s="29">
        <v>182400</v>
      </c>
      <c r="F147" s="29">
        <v>150134.33</v>
      </c>
      <c r="G147" s="36">
        <v>228</v>
      </c>
      <c r="H147" s="36">
        <v>188</v>
      </c>
    </row>
    <row r="148" spans="1:8" ht="12.75" customHeight="1">
      <c r="A148" s="57"/>
      <c r="B148" s="54"/>
      <c r="C148" s="6">
        <v>38</v>
      </c>
      <c r="D148" s="13" t="s">
        <v>204</v>
      </c>
      <c r="E148" s="29">
        <v>0</v>
      </c>
      <c r="F148" s="29">
        <v>0</v>
      </c>
      <c r="G148" s="36">
        <v>0</v>
      </c>
      <c r="H148" s="36">
        <v>0</v>
      </c>
    </row>
    <row r="149" spans="1:8" ht="12.75" customHeight="1">
      <c r="A149" s="57"/>
      <c r="B149" s="54"/>
      <c r="C149" s="6">
        <v>39</v>
      </c>
      <c r="D149" s="13" t="s">
        <v>205</v>
      </c>
      <c r="E149" s="29">
        <v>60600</v>
      </c>
      <c r="F149" s="29">
        <v>26400</v>
      </c>
      <c r="G149" s="36">
        <v>101</v>
      </c>
      <c r="H149" s="36">
        <v>44</v>
      </c>
    </row>
    <row r="150" spans="1:8" ht="12.75" customHeight="1">
      <c r="A150" s="57"/>
      <c r="B150" s="54"/>
      <c r="C150" s="6">
        <v>40</v>
      </c>
      <c r="D150" s="13" t="s">
        <v>28</v>
      </c>
      <c r="E150" s="29">
        <v>1800</v>
      </c>
      <c r="F150" s="29">
        <v>1200</v>
      </c>
      <c r="G150" s="36">
        <v>3</v>
      </c>
      <c r="H150" s="36">
        <v>2</v>
      </c>
    </row>
    <row r="151" spans="1:8" ht="12.75" customHeight="1">
      <c r="A151" s="57"/>
      <c r="B151" s="54"/>
      <c r="C151" s="6">
        <v>41</v>
      </c>
      <c r="D151" s="13" t="s">
        <v>206</v>
      </c>
      <c r="E151" s="29">
        <v>239550</v>
      </c>
      <c r="F151" s="29">
        <v>264450</v>
      </c>
      <c r="G151" s="36">
        <v>1597</v>
      </c>
      <c r="H151" s="36">
        <v>1763</v>
      </c>
    </row>
    <row r="152" spans="1:8" ht="12.75" customHeight="1">
      <c r="A152" s="57"/>
      <c r="B152" s="54"/>
      <c r="C152" s="6">
        <v>42</v>
      </c>
      <c r="D152" s="13" t="s">
        <v>207</v>
      </c>
      <c r="E152" s="29">
        <v>120783.33</v>
      </c>
      <c r="F152" s="29">
        <v>143200</v>
      </c>
      <c r="G152" s="36">
        <v>85</v>
      </c>
      <c r="H152" s="36">
        <v>96</v>
      </c>
    </row>
    <row r="153" spans="1:8" ht="12.75" customHeight="1">
      <c r="A153" s="57"/>
      <c r="B153" s="54"/>
      <c r="C153" s="6">
        <v>43</v>
      </c>
      <c r="D153" s="13" t="s">
        <v>208</v>
      </c>
      <c r="E153" s="29">
        <v>0</v>
      </c>
      <c r="F153" s="29">
        <v>0</v>
      </c>
      <c r="G153" s="36">
        <v>0</v>
      </c>
      <c r="H153" s="36">
        <v>0</v>
      </c>
    </row>
    <row r="154" spans="1:8" ht="12.75" customHeight="1">
      <c r="A154" s="57"/>
      <c r="B154" s="54"/>
      <c r="C154" s="6">
        <v>44</v>
      </c>
      <c r="D154" s="13" t="s">
        <v>209</v>
      </c>
      <c r="E154" s="29">
        <v>0</v>
      </c>
      <c r="F154" s="29">
        <v>0</v>
      </c>
      <c r="G154" s="36">
        <v>0</v>
      </c>
      <c r="H154" s="36">
        <v>0</v>
      </c>
    </row>
    <row r="155" spans="1:8" ht="12.75" customHeight="1">
      <c r="A155" s="57"/>
      <c r="B155" s="54"/>
      <c r="C155" s="6">
        <v>45</v>
      </c>
      <c r="D155" s="13" t="s">
        <v>210</v>
      </c>
      <c r="E155" s="29">
        <v>0</v>
      </c>
      <c r="F155" s="29">
        <v>0</v>
      </c>
      <c r="G155" s="36">
        <v>0</v>
      </c>
      <c r="H155" s="36">
        <v>0</v>
      </c>
    </row>
    <row r="156" spans="1:8" ht="12.75" customHeight="1">
      <c r="A156" s="57"/>
      <c r="B156" s="54"/>
      <c r="C156" s="6">
        <v>46</v>
      </c>
      <c r="D156" s="13" t="s">
        <v>211</v>
      </c>
      <c r="E156" s="29">
        <v>0</v>
      </c>
      <c r="F156" s="29">
        <v>0</v>
      </c>
      <c r="G156" s="36">
        <v>0</v>
      </c>
      <c r="H156" s="36">
        <v>0</v>
      </c>
    </row>
    <row r="157" spans="1:8" ht="12.75" customHeight="1">
      <c r="A157" s="57"/>
      <c r="B157" s="54"/>
      <c r="C157" s="6">
        <v>47</v>
      </c>
      <c r="D157" s="13" t="s">
        <v>212</v>
      </c>
      <c r="E157" s="29">
        <v>96355</v>
      </c>
      <c r="F157" s="29">
        <v>7520</v>
      </c>
      <c r="G157" s="36">
        <v>2818</v>
      </c>
      <c r="H157" s="36">
        <v>119</v>
      </c>
    </row>
    <row r="158" spans="1:8" ht="12.75" customHeight="1">
      <c r="A158" s="57"/>
      <c r="B158" s="54"/>
      <c r="C158" s="6">
        <v>48</v>
      </c>
      <c r="D158" s="13" t="s">
        <v>283</v>
      </c>
      <c r="E158" s="29">
        <v>77900</v>
      </c>
      <c r="F158" s="29">
        <v>0</v>
      </c>
      <c r="G158" s="36">
        <v>245</v>
      </c>
      <c r="H158" s="36">
        <v>0</v>
      </c>
    </row>
    <row r="159" spans="1:8" ht="12.75" customHeight="1">
      <c r="A159" s="57"/>
      <c r="B159" s="54"/>
      <c r="C159" s="6">
        <v>49</v>
      </c>
      <c r="D159" s="13" t="s">
        <v>213</v>
      </c>
      <c r="E159" s="29">
        <v>0</v>
      </c>
      <c r="F159" s="29"/>
      <c r="G159" s="36"/>
      <c r="H159" s="36"/>
    </row>
    <row r="160" spans="1:8" ht="12.75" customHeight="1">
      <c r="A160" s="57"/>
      <c r="B160" s="54"/>
      <c r="C160" s="6">
        <v>50</v>
      </c>
      <c r="D160" s="13" t="s">
        <v>27</v>
      </c>
      <c r="E160" s="29">
        <v>0</v>
      </c>
      <c r="F160" s="29"/>
      <c r="G160" s="36"/>
      <c r="H160" s="36"/>
    </row>
    <row r="161" spans="1:8" ht="12.75" customHeight="1">
      <c r="A161" s="57"/>
      <c r="B161" s="54"/>
      <c r="C161" s="6">
        <v>51</v>
      </c>
      <c r="D161" s="13" t="s">
        <v>26</v>
      </c>
      <c r="E161" s="29">
        <v>953240</v>
      </c>
      <c r="F161" s="29">
        <v>1191506.99</v>
      </c>
      <c r="G161" s="36">
        <v>613</v>
      </c>
      <c r="H161" s="36">
        <v>537</v>
      </c>
    </row>
    <row r="162" spans="1:8" ht="12.75" customHeight="1">
      <c r="A162" s="57"/>
      <c r="B162" s="54"/>
      <c r="C162" s="6">
        <v>52</v>
      </c>
      <c r="D162" s="13" t="s">
        <v>214</v>
      </c>
      <c r="E162" s="29">
        <v>0</v>
      </c>
      <c r="F162" s="29">
        <v>0</v>
      </c>
      <c r="G162" s="36">
        <v>0</v>
      </c>
      <c r="H162" s="36">
        <v>0</v>
      </c>
    </row>
    <row r="163" spans="1:8" ht="12.75" customHeight="1">
      <c r="A163" s="57"/>
      <c r="B163" s="54"/>
      <c r="C163" s="6">
        <v>53</v>
      </c>
      <c r="D163" s="13" t="s">
        <v>226</v>
      </c>
      <c r="E163" s="29">
        <v>5100</v>
      </c>
      <c r="F163" s="29">
        <v>0</v>
      </c>
      <c r="G163" s="36">
        <v>3</v>
      </c>
      <c r="H163" s="36">
        <v>0</v>
      </c>
    </row>
    <row r="164" spans="1:8" ht="25.5">
      <c r="A164" s="57"/>
      <c r="B164" s="54"/>
      <c r="C164" s="6">
        <v>54</v>
      </c>
      <c r="D164" s="13" t="s">
        <v>366</v>
      </c>
      <c r="E164" s="29">
        <v>62500</v>
      </c>
      <c r="F164" s="29">
        <v>12500</v>
      </c>
      <c r="G164" s="36">
        <v>5</v>
      </c>
      <c r="H164" s="36">
        <v>1</v>
      </c>
    </row>
    <row r="165" spans="1:8" ht="12.75">
      <c r="A165" s="57"/>
      <c r="B165" s="54"/>
      <c r="C165" s="6">
        <v>55</v>
      </c>
      <c r="D165" s="13" t="s">
        <v>29</v>
      </c>
      <c r="E165" s="29">
        <v>8704.28</v>
      </c>
      <c r="F165" s="29">
        <v>2919.77</v>
      </c>
      <c r="G165" s="36">
        <v>10</v>
      </c>
      <c r="H165" s="36">
        <v>3</v>
      </c>
    </row>
    <row r="166" spans="1:8" ht="12.75">
      <c r="A166" s="57"/>
      <c r="B166" s="54"/>
      <c r="C166" s="6">
        <v>56</v>
      </c>
      <c r="D166" s="13" t="s">
        <v>30</v>
      </c>
      <c r="E166" s="29">
        <v>16666.67</v>
      </c>
      <c r="F166" s="29">
        <v>0</v>
      </c>
      <c r="G166" s="36">
        <v>1</v>
      </c>
      <c r="H166" s="36">
        <v>0</v>
      </c>
    </row>
    <row r="167" spans="1:8" ht="12.75">
      <c r="A167" s="57"/>
      <c r="B167" s="54"/>
      <c r="C167" s="6">
        <v>57</v>
      </c>
      <c r="D167" s="13" t="s">
        <v>234</v>
      </c>
      <c r="E167" s="29">
        <v>192698.33</v>
      </c>
      <c r="F167" s="29">
        <v>296475.84</v>
      </c>
      <c r="G167" s="36">
        <v>876</v>
      </c>
      <c r="H167" s="36">
        <v>1348</v>
      </c>
    </row>
    <row r="168" spans="1:8" ht="12.75">
      <c r="A168" s="57"/>
      <c r="B168" s="54"/>
      <c r="C168" s="6">
        <v>58</v>
      </c>
      <c r="D168" s="13" t="s">
        <v>235</v>
      </c>
      <c r="E168" s="29">
        <v>2860</v>
      </c>
      <c r="F168" s="29">
        <v>0</v>
      </c>
      <c r="G168" s="36">
        <v>26</v>
      </c>
      <c r="H168" s="36">
        <v>0</v>
      </c>
    </row>
    <row r="169" spans="1:8" ht="14.25" customHeight="1">
      <c r="A169" s="57"/>
      <c r="B169" s="54"/>
      <c r="C169" s="6">
        <v>59</v>
      </c>
      <c r="D169" s="13" t="s">
        <v>461</v>
      </c>
      <c r="E169" s="29">
        <v>24983.33</v>
      </c>
      <c r="F169" s="29">
        <v>6720.44</v>
      </c>
      <c r="G169" s="36">
        <v>5</v>
      </c>
      <c r="H169" s="36">
        <v>2</v>
      </c>
    </row>
    <row r="170" spans="1:8" ht="14.25" customHeight="1">
      <c r="A170" s="57"/>
      <c r="B170" s="54"/>
      <c r="C170" s="6">
        <v>60</v>
      </c>
      <c r="D170" s="13" t="s">
        <v>335</v>
      </c>
      <c r="E170" s="19">
        <v>0</v>
      </c>
      <c r="F170" s="19">
        <v>0</v>
      </c>
      <c r="G170" s="36">
        <v>0</v>
      </c>
      <c r="H170" s="36">
        <v>0</v>
      </c>
    </row>
    <row r="171" spans="1:8" ht="18" customHeight="1">
      <c r="A171" s="57"/>
      <c r="B171" s="54"/>
      <c r="C171" s="6">
        <v>61</v>
      </c>
      <c r="D171" s="13" t="s">
        <v>477</v>
      </c>
      <c r="E171" s="19">
        <v>0</v>
      </c>
      <c r="F171" s="19">
        <v>0</v>
      </c>
      <c r="G171" s="36">
        <v>0</v>
      </c>
      <c r="H171" s="36">
        <v>0</v>
      </c>
    </row>
    <row r="172" spans="1:8" ht="12.75">
      <c r="A172" s="58"/>
      <c r="B172" s="62" t="s">
        <v>368</v>
      </c>
      <c r="C172" s="63"/>
      <c r="D172" s="64"/>
      <c r="E172" s="1">
        <f>SUM(E111:E171)</f>
        <v>3702146.04</v>
      </c>
      <c r="F172" s="1">
        <f>SUM(F111:F171)</f>
        <v>2615094.09</v>
      </c>
      <c r="G172" s="38">
        <f>SUM(G111:G171)</f>
        <v>11918</v>
      </c>
      <c r="H172" s="38">
        <f>SUM(H111:H171)</f>
        <v>6961</v>
      </c>
    </row>
    <row r="173" spans="1:8" ht="12.75">
      <c r="A173" s="56" t="s">
        <v>36</v>
      </c>
      <c r="B173" s="53" t="s">
        <v>32</v>
      </c>
      <c r="C173" s="6">
        <v>1</v>
      </c>
      <c r="D173" s="13" t="s">
        <v>33</v>
      </c>
      <c r="E173" s="39">
        <v>1011600</v>
      </c>
      <c r="F173" s="39">
        <v>968100</v>
      </c>
      <c r="G173" s="36">
        <v>4962</v>
      </c>
      <c r="H173" s="36">
        <v>3839</v>
      </c>
    </row>
    <row r="174" spans="1:8" ht="12.75">
      <c r="A174" s="57"/>
      <c r="B174" s="54"/>
      <c r="C174" s="6">
        <v>2</v>
      </c>
      <c r="D174" s="13" t="s">
        <v>215</v>
      </c>
      <c r="E174" s="39">
        <v>213250</v>
      </c>
      <c r="F174" s="39">
        <v>163900</v>
      </c>
      <c r="G174" s="40">
        <v>2106</v>
      </c>
      <c r="H174" s="40">
        <v>543</v>
      </c>
    </row>
    <row r="175" spans="1:8" ht="12.75">
      <c r="A175" s="57"/>
      <c r="B175" s="54"/>
      <c r="C175" s="6">
        <v>3</v>
      </c>
      <c r="D175" s="13" t="s">
        <v>216</v>
      </c>
      <c r="E175" s="39">
        <v>502450</v>
      </c>
      <c r="F175" s="39">
        <v>529635</v>
      </c>
      <c r="G175" s="40">
        <v>1369</v>
      </c>
      <c r="H175" s="40">
        <v>1808</v>
      </c>
    </row>
    <row r="176" spans="1:8" ht="12.75">
      <c r="A176" s="57"/>
      <c r="B176" s="54"/>
      <c r="C176" s="6">
        <v>4</v>
      </c>
      <c r="D176" s="13" t="s">
        <v>217</v>
      </c>
      <c r="E176" s="39">
        <v>0</v>
      </c>
      <c r="F176" s="39">
        <v>0</v>
      </c>
      <c r="G176" s="40">
        <v>0</v>
      </c>
      <c r="H176" s="40">
        <v>0</v>
      </c>
    </row>
    <row r="177" spans="1:8" ht="12.75">
      <c r="A177" s="57"/>
      <c r="B177" s="54"/>
      <c r="C177" s="6">
        <v>5</v>
      </c>
      <c r="D177" s="13" t="s">
        <v>336</v>
      </c>
      <c r="E177" s="39">
        <v>10000</v>
      </c>
      <c r="F177" s="39">
        <v>30000</v>
      </c>
      <c r="G177" s="40">
        <v>1</v>
      </c>
      <c r="H177" s="40">
        <v>3</v>
      </c>
    </row>
    <row r="178" spans="1:8" ht="12.75">
      <c r="A178" s="57"/>
      <c r="B178" s="54"/>
      <c r="C178" s="6">
        <v>6</v>
      </c>
      <c r="D178" s="13" t="s">
        <v>337</v>
      </c>
      <c r="E178" s="39">
        <v>3000</v>
      </c>
      <c r="F178" s="39">
        <v>3000</v>
      </c>
      <c r="G178" s="40">
        <v>1</v>
      </c>
      <c r="H178" s="40">
        <v>2</v>
      </c>
    </row>
    <row r="179" spans="1:8" ht="12.75">
      <c r="A179" s="57"/>
      <c r="B179" s="54"/>
      <c r="C179" s="6">
        <v>7</v>
      </c>
      <c r="D179" s="13" t="s">
        <v>338</v>
      </c>
      <c r="E179" s="39">
        <v>1500</v>
      </c>
      <c r="F179" s="39">
        <v>15000</v>
      </c>
      <c r="G179" s="40">
        <v>2</v>
      </c>
      <c r="H179" s="40">
        <v>5</v>
      </c>
    </row>
    <row r="180" spans="1:8" ht="12.75">
      <c r="A180" s="57"/>
      <c r="B180" s="54"/>
      <c r="C180" s="6">
        <v>8</v>
      </c>
      <c r="D180" s="13" t="s">
        <v>339</v>
      </c>
      <c r="E180" s="39">
        <v>6000</v>
      </c>
      <c r="F180" s="39">
        <v>15000</v>
      </c>
      <c r="G180" s="40">
        <v>9</v>
      </c>
      <c r="H180" s="40">
        <v>5</v>
      </c>
    </row>
    <row r="181" spans="1:8" ht="25.5">
      <c r="A181" s="57"/>
      <c r="B181" s="54"/>
      <c r="C181" s="6">
        <v>9</v>
      </c>
      <c r="D181" s="13" t="s">
        <v>340</v>
      </c>
      <c r="E181" s="39">
        <v>4500</v>
      </c>
      <c r="F181" s="39">
        <v>0</v>
      </c>
      <c r="G181" s="40">
        <v>5</v>
      </c>
      <c r="H181" s="40">
        <v>0</v>
      </c>
    </row>
    <row r="182" spans="1:8" ht="12.75">
      <c r="A182" s="57"/>
      <c r="B182" s="54"/>
      <c r="C182" s="6">
        <v>10</v>
      </c>
      <c r="D182" s="13" t="s">
        <v>349</v>
      </c>
      <c r="E182" s="39">
        <v>4500</v>
      </c>
      <c r="F182" s="39">
        <v>14500</v>
      </c>
      <c r="G182" s="40">
        <v>5</v>
      </c>
      <c r="H182" s="40">
        <v>7</v>
      </c>
    </row>
    <row r="183" spans="1:8" ht="12.75">
      <c r="A183" s="57"/>
      <c r="B183" s="54"/>
      <c r="C183" s="6">
        <v>11</v>
      </c>
      <c r="D183" s="13" t="s">
        <v>218</v>
      </c>
      <c r="E183" s="39">
        <v>0</v>
      </c>
      <c r="F183" s="39">
        <v>0</v>
      </c>
      <c r="G183" s="40">
        <v>0</v>
      </c>
      <c r="H183" s="40">
        <v>0</v>
      </c>
    </row>
    <row r="184" spans="1:8" ht="12.75">
      <c r="A184" s="57"/>
      <c r="B184" s="54"/>
      <c r="C184" s="6">
        <v>12</v>
      </c>
      <c r="D184" s="13" t="s">
        <v>341</v>
      </c>
      <c r="E184" s="39">
        <v>0</v>
      </c>
      <c r="F184" s="39">
        <v>0</v>
      </c>
      <c r="G184" s="40">
        <v>0</v>
      </c>
      <c r="H184" s="40">
        <v>0</v>
      </c>
    </row>
    <row r="185" spans="1:8" ht="12.75">
      <c r="A185" s="57"/>
      <c r="B185" s="54"/>
      <c r="C185" s="6">
        <v>13</v>
      </c>
      <c r="D185" s="13" t="s">
        <v>342</v>
      </c>
      <c r="E185" s="39">
        <v>0</v>
      </c>
      <c r="F185" s="39">
        <v>0</v>
      </c>
      <c r="G185" s="40">
        <v>0</v>
      </c>
      <c r="H185" s="40">
        <v>0</v>
      </c>
    </row>
    <row r="186" spans="1:8" ht="12.75" customHeight="1">
      <c r="A186" s="57"/>
      <c r="B186" s="54"/>
      <c r="C186" s="6">
        <v>14</v>
      </c>
      <c r="D186" s="13" t="s">
        <v>343</v>
      </c>
      <c r="E186" s="39">
        <v>6000</v>
      </c>
      <c r="F186" s="39">
        <v>0</v>
      </c>
      <c r="G186" s="40">
        <v>12</v>
      </c>
      <c r="H186" s="40">
        <v>0</v>
      </c>
    </row>
    <row r="187" spans="1:8" ht="12.75">
      <c r="A187" s="57"/>
      <c r="B187" s="54"/>
      <c r="C187" s="6">
        <v>15</v>
      </c>
      <c r="D187" s="13" t="s">
        <v>344</v>
      </c>
      <c r="E187" s="39">
        <v>0</v>
      </c>
      <c r="F187" s="39">
        <v>0</v>
      </c>
      <c r="G187" s="40">
        <v>0</v>
      </c>
      <c r="H187" s="40">
        <v>0</v>
      </c>
    </row>
    <row r="188" spans="1:8" ht="12.75" customHeight="1">
      <c r="A188" s="57"/>
      <c r="B188" s="54"/>
      <c r="C188" s="6">
        <v>16</v>
      </c>
      <c r="D188" s="13" t="s">
        <v>345</v>
      </c>
      <c r="E188" s="39">
        <v>0</v>
      </c>
      <c r="F188" s="39">
        <v>0</v>
      </c>
      <c r="G188" s="40">
        <v>0</v>
      </c>
      <c r="H188" s="40">
        <v>0</v>
      </c>
    </row>
    <row r="189" spans="1:8" ht="13.5" customHeight="1">
      <c r="A189" s="57"/>
      <c r="B189" s="54"/>
      <c r="C189" s="6">
        <v>17</v>
      </c>
      <c r="D189" s="13" t="s">
        <v>219</v>
      </c>
      <c r="E189" s="39">
        <v>0</v>
      </c>
      <c r="F189" s="39">
        <v>0</v>
      </c>
      <c r="G189" s="40">
        <v>0</v>
      </c>
      <c r="H189" s="40">
        <v>0</v>
      </c>
    </row>
    <row r="190" spans="1:8" ht="12.75">
      <c r="A190" s="57"/>
      <c r="B190" s="54"/>
      <c r="C190" s="6">
        <v>18</v>
      </c>
      <c r="D190" s="13" t="s">
        <v>220</v>
      </c>
      <c r="E190" s="39">
        <v>370800</v>
      </c>
      <c r="F190" s="39">
        <v>198800</v>
      </c>
      <c r="G190" s="40">
        <v>2269</v>
      </c>
      <c r="H190" s="40">
        <v>1231</v>
      </c>
    </row>
    <row r="191" spans="1:8" ht="12.75">
      <c r="A191" s="57"/>
      <c r="B191" s="54"/>
      <c r="C191" s="6">
        <v>19</v>
      </c>
      <c r="D191" s="13" t="s">
        <v>346</v>
      </c>
      <c r="E191" s="39">
        <v>0</v>
      </c>
      <c r="F191" s="39">
        <v>231000</v>
      </c>
      <c r="G191" s="40">
        <v>10</v>
      </c>
      <c r="H191" s="40">
        <v>143</v>
      </c>
    </row>
    <row r="192" spans="1:8" ht="25.5">
      <c r="A192" s="57"/>
      <c r="B192" s="54"/>
      <c r="C192" s="6">
        <v>20</v>
      </c>
      <c r="D192" s="13" t="s">
        <v>347</v>
      </c>
      <c r="E192" s="39">
        <v>22000</v>
      </c>
      <c r="F192" s="39">
        <v>36000</v>
      </c>
      <c r="G192" s="40">
        <v>8</v>
      </c>
      <c r="H192" s="40">
        <v>12</v>
      </c>
    </row>
    <row r="193" spans="1:8" ht="12.75">
      <c r="A193" s="57"/>
      <c r="B193" s="54"/>
      <c r="C193" s="6">
        <v>21</v>
      </c>
      <c r="D193" s="13" t="s">
        <v>442</v>
      </c>
      <c r="E193" s="39"/>
      <c r="F193" s="39"/>
      <c r="G193" s="40"/>
      <c r="H193" s="40"/>
    </row>
    <row r="194" spans="1:8" ht="12.75">
      <c r="A194" s="57"/>
      <c r="B194" s="54"/>
      <c r="C194" s="6"/>
      <c r="D194" s="13" t="s">
        <v>473</v>
      </c>
      <c r="E194" s="39">
        <v>0</v>
      </c>
      <c r="F194" s="39">
        <v>20000</v>
      </c>
      <c r="G194" s="40">
        <v>0</v>
      </c>
      <c r="H194" s="40">
        <v>2</v>
      </c>
    </row>
    <row r="195" spans="1:8" ht="12.75">
      <c r="A195" s="57"/>
      <c r="B195" s="54"/>
      <c r="C195" s="6">
        <v>22</v>
      </c>
      <c r="D195" s="13" t="s">
        <v>221</v>
      </c>
      <c r="E195" s="39">
        <v>55000</v>
      </c>
      <c r="F195" s="39">
        <v>201000</v>
      </c>
      <c r="G195" s="40">
        <v>48</v>
      </c>
      <c r="H195" s="40">
        <v>105</v>
      </c>
    </row>
    <row r="196" spans="1:8" ht="12.75">
      <c r="A196" s="57"/>
      <c r="B196" s="54"/>
      <c r="C196" s="6">
        <v>23</v>
      </c>
      <c r="D196" s="13" t="s">
        <v>348</v>
      </c>
      <c r="E196" s="39">
        <v>159450</v>
      </c>
      <c r="F196" s="39">
        <v>0</v>
      </c>
      <c r="G196" s="40">
        <v>570</v>
      </c>
      <c r="H196" s="40">
        <v>0</v>
      </c>
    </row>
    <row r="197" spans="1:8" ht="12.75">
      <c r="A197" s="57"/>
      <c r="B197" s="54"/>
      <c r="C197" s="6">
        <v>24</v>
      </c>
      <c r="D197" s="13" t="s">
        <v>399</v>
      </c>
      <c r="E197" s="39">
        <v>0</v>
      </c>
      <c r="F197" s="39">
        <v>15000</v>
      </c>
      <c r="G197" s="40">
        <v>0</v>
      </c>
      <c r="H197" s="40">
        <v>5</v>
      </c>
    </row>
    <row r="198" spans="1:8" ht="12.75">
      <c r="A198" s="57"/>
      <c r="B198" s="54"/>
      <c r="C198" s="6">
        <v>25</v>
      </c>
      <c r="D198" s="13" t="s">
        <v>223</v>
      </c>
      <c r="E198" s="39"/>
      <c r="F198" s="39"/>
      <c r="G198" s="40"/>
      <c r="H198" s="40"/>
    </row>
    <row r="199" spans="1:8" ht="12.75">
      <c r="A199" s="57"/>
      <c r="B199" s="55"/>
      <c r="C199" s="6">
        <v>26</v>
      </c>
      <c r="D199" s="13" t="s">
        <v>435</v>
      </c>
      <c r="E199" s="39"/>
      <c r="F199" s="39"/>
      <c r="G199" s="40"/>
      <c r="H199" s="40"/>
    </row>
    <row r="200" spans="1:8" ht="12.75">
      <c r="A200" s="58"/>
      <c r="B200" s="62" t="s">
        <v>368</v>
      </c>
      <c r="C200" s="63"/>
      <c r="D200" s="64"/>
      <c r="E200" s="22">
        <f>SUM(E173:E199)</f>
        <v>2370050</v>
      </c>
      <c r="F200" s="22">
        <f>SUM(F173:F199)</f>
        <v>2440935</v>
      </c>
      <c r="G200" s="28">
        <f>SUM(G173:G199)</f>
        <v>11377</v>
      </c>
      <c r="H200" s="28">
        <f>SUM(H173:H199)</f>
        <v>7710</v>
      </c>
    </row>
    <row r="201" spans="1:8" ht="12.75">
      <c r="A201" s="59" t="s">
        <v>37</v>
      </c>
      <c r="B201" s="53" t="s">
        <v>52</v>
      </c>
      <c r="C201" s="6">
        <v>1</v>
      </c>
      <c r="D201" s="13" t="s">
        <v>53</v>
      </c>
      <c r="E201" s="21">
        <v>3200</v>
      </c>
      <c r="F201" s="21">
        <v>11330</v>
      </c>
      <c r="G201" s="36">
        <v>104</v>
      </c>
      <c r="H201" s="36">
        <v>378</v>
      </c>
    </row>
    <row r="202" spans="1:8" ht="12.75">
      <c r="A202" s="59"/>
      <c r="B202" s="54"/>
      <c r="C202" s="6">
        <v>2</v>
      </c>
      <c r="D202" s="13" t="s">
        <v>54</v>
      </c>
      <c r="E202" s="21">
        <v>18057</v>
      </c>
      <c r="F202" s="21">
        <v>26780</v>
      </c>
      <c r="G202" s="36">
        <v>897</v>
      </c>
      <c r="H202" s="36">
        <v>1283</v>
      </c>
    </row>
    <row r="203" spans="1:8" ht="12.75">
      <c r="A203" s="59"/>
      <c r="B203" s="54"/>
      <c r="C203" s="6">
        <v>3</v>
      </c>
      <c r="D203" s="13" t="s">
        <v>55</v>
      </c>
      <c r="E203" s="21">
        <v>200</v>
      </c>
      <c r="F203" s="21">
        <v>0</v>
      </c>
      <c r="G203" s="36">
        <v>3</v>
      </c>
      <c r="H203" s="36">
        <v>0</v>
      </c>
    </row>
    <row r="204" spans="1:8" ht="12.75">
      <c r="A204" s="59"/>
      <c r="B204" s="54"/>
      <c r="C204" s="6">
        <v>4</v>
      </c>
      <c r="D204" s="13" t="s">
        <v>56</v>
      </c>
      <c r="E204" s="21">
        <v>23455</v>
      </c>
      <c r="F204" s="21">
        <v>30565</v>
      </c>
      <c r="G204" s="36">
        <v>150</v>
      </c>
      <c r="H204" s="36">
        <v>197</v>
      </c>
    </row>
    <row r="205" spans="1:8" ht="18.75" customHeight="1">
      <c r="A205" s="59"/>
      <c r="B205" s="54"/>
      <c r="C205" s="6">
        <v>5</v>
      </c>
      <c r="D205" s="13" t="s">
        <v>57</v>
      </c>
      <c r="E205" s="21">
        <v>82150</v>
      </c>
      <c r="F205" s="21">
        <v>180900</v>
      </c>
      <c r="G205" s="36">
        <v>312</v>
      </c>
      <c r="H205" s="36">
        <v>851</v>
      </c>
    </row>
    <row r="206" spans="1:8" ht="25.5">
      <c r="A206" s="59"/>
      <c r="B206" s="54"/>
      <c r="C206" s="6">
        <v>6</v>
      </c>
      <c r="D206" s="13" t="s">
        <v>58</v>
      </c>
      <c r="E206" s="21">
        <v>5300</v>
      </c>
      <c r="F206" s="21">
        <v>3000</v>
      </c>
      <c r="G206" s="36">
        <v>39</v>
      </c>
      <c r="H206" s="36">
        <v>30</v>
      </c>
    </row>
    <row r="207" spans="1:8" ht="12.75">
      <c r="A207" s="59"/>
      <c r="B207" s="54"/>
      <c r="C207" s="41">
        <v>7</v>
      </c>
      <c r="D207" s="13" t="s">
        <v>170</v>
      </c>
      <c r="E207" s="21">
        <v>0</v>
      </c>
      <c r="F207" s="21">
        <v>0</v>
      </c>
      <c r="G207" s="36">
        <v>0</v>
      </c>
      <c r="H207" s="36">
        <v>0</v>
      </c>
    </row>
    <row r="208" spans="1:8" ht="12.75">
      <c r="A208" s="59"/>
      <c r="B208" s="55"/>
      <c r="C208" s="6">
        <v>8</v>
      </c>
      <c r="D208" s="42" t="s">
        <v>224</v>
      </c>
      <c r="E208" s="21">
        <v>0</v>
      </c>
      <c r="F208" s="21">
        <v>0</v>
      </c>
      <c r="G208" s="36">
        <v>0</v>
      </c>
      <c r="H208" s="36">
        <v>0</v>
      </c>
    </row>
    <row r="209" spans="1:8" ht="12.75">
      <c r="A209" s="59"/>
      <c r="B209" s="62" t="s">
        <v>368</v>
      </c>
      <c r="C209" s="63"/>
      <c r="D209" s="64"/>
      <c r="E209" s="22">
        <f>SUM(E201:E208)</f>
        <v>132362</v>
      </c>
      <c r="F209" s="22">
        <f>SUM(F201:F208)</f>
        <v>252575</v>
      </c>
      <c r="G209" s="28">
        <f>SUM(G201:G208)</f>
        <v>1505</v>
      </c>
      <c r="H209" s="28">
        <f>H201+H202+H203+H204+H205+H206+H207+H208</f>
        <v>2739</v>
      </c>
    </row>
    <row r="210" spans="1:8" ht="25.5">
      <c r="A210" s="59" t="s">
        <v>65</v>
      </c>
      <c r="B210" s="53" t="s">
        <v>64</v>
      </c>
      <c r="C210" s="41">
        <v>1</v>
      </c>
      <c r="D210" s="13" t="s">
        <v>61</v>
      </c>
      <c r="E210" s="19">
        <v>0</v>
      </c>
      <c r="F210" s="19">
        <v>0</v>
      </c>
      <c r="G210" s="36">
        <v>0</v>
      </c>
      <c r="H210" s="36">
        <v>0</v>
      </c>
    </row>
    <row r="211" spans="1:8" ht="25.5">
      <c r="A211" s="59"/>
      <c r="B211" s="54"/>
      <c r="C211" s="41">
        <v>2</v>
      </c>
      <c r="D211" s="13" t="s">
        <v>62</v>
      </c>
      <c r="E211" s="19">
        <v>0</v>
      </c>
      <c r="F211" s="19">
        <v>0</v>
      </c>
      <c r="G211" s="36">
        <v>0</v>
      </c>
      <c r="H211" s="36">
        <v>0</v>
      </c>
    </row>
    <row r="212" spans="1:8" ht="25.5">
      <c r="A212" s="59"/>
      <c r="B212" s="54"/>
      <c r="C212" s="41">
        <v>3</v>
      </c>
      <c r="D212" s="13" t="s">
        <v>350</v>
      </c>
      <c r="E212" s="19">
        <v>0</v>
      </c>
      <c r="F212" s="19">
        <v>0</v>
      </c>
      <c r="G212" s="36">
        <v>0</v>
      </c>
      <c r="H212" s="36">
        <v>0</v>
      </c>
    </row>
    <row r="213" spans="1:8" ht="25.5">
      <c r="A213" s="59"/>
      <c r="B213" s="54"/>
      <c r="C213" s="41">
        <v>4</v>
      </c>
      <c r="D213" s="13" t="s">
        <v>351</v>
      </c>
      <c r="E213" s="19">
        <v>0</v>
      </c>
      <c r="F213" s="19">
        <v>0</v>
      </c>
      <c r="G213" s="36">
        <v>0</v>
      </c>
      <c r="H213" s="36">
        <v>0</v>
      </c>
    </row>
    <row r="214" spans="1:8" ht="12.75">
      <c r="A214" s="59"/>
      <c r="B214" s="54"/>
      <c r="C214" s="41">
        <v>5</v>
      </c>
      <c r="D214" s="13" t="s">
        <v>352</v>
      </c>
      <c r="E214" s="19">
        <v>83100</v>
      </c>
      <c r="F214" s="19">
        <v>187735</v>
      </c>
      <c r="G214" s="36">
        <v>96</v>
      </c>
      <c r="H214" s="36">
        <v>99</v>
      </c>
    </row>
    <row r="215" spans="1:8" ht="25.5">
      <c r="A215" s="59"/>
      <c r="B215" s="54"/>
      <c r="C215" s="41">
        <v>6</v>
      </c>
      <c r="D215" s="13" t="s">
        <v>353</v>
      </c>
      <c r="E215" s="19">
        <v>167420</v>
      </c>
      <c r="F215" s="19">
        <v>331645</v>
      </c>
      <c r="G215" s="36">
        <v>300</v>
      </c>
      <c r="H215" s="36">
        <v>227</v>
      </c>
    </row>
    <row r="216" spans="1:8" ht="25.5">
      <c r="A216" s="59"/>
      <c r="B216" s="54"/>
      <c r="C216" s="41">
        <v>7</v>
      </c>
      <c r="D216" s="13" t="s">
        <v>354</v>
      </c>
      <c r="E216" s="19">
        <v>0</v>
      </c>
      <c r="F216" s="19">
        <v>0</v>
      </c>
      <c r="G216" s="36">
        <v>0</v>
      </c>
      <c r="H216" s="36">
        <v>0</v>
      </c>
    </row>
    <row r="217" spans="1:8" ht="12.75">
      <c r="A217" s="59"/>
      <c r="B217" s="54"/>
      <c r="C217" s="41">
        <v>8</v>
      </c>
      <c r="D217" s="13" t="s">
        <v>355</v>
      </c>
      <c r="E217" s="19">
        <v>0</v>
      </c>
      <c r="F217" s="19">
        <v>0</v>
      </c>
      <c r="G217" s="36">
        <v>0</v>
      </c>
      <c r="H217" s="36">
        <v>0</v>
      </c>
    </row>
    <row r="218" spans="1:8" ht="12.75">
      <c r="A218" s="59"/>
      <c r="B218" s="54"/>
      <c r="C218" s="41">
        <v>9</v>
      </c>
      <c r="D218" s="13" t="s">
        <v>356</v>
      </c>
      <c r="E218" s="19">
        <v>0</v>
      </c>
      <c r="F218" s="19">
        <v>0</v>
      </c>
      <c r="G218" s="36">
        <v>0</v>
      </c>
      <c r="H218" s="36">
        <v>0</v>
      </c>
    </row>
    <row r="219" spans="1:8" ht="12.75">
      <c r="A219" s="59"/>
      <c r="B219" s="54"/>
      <c r="C219" s="41">
        <v>10</v>
      </c>
      <c r="D219" s="13" t="s">
        <v>357</v>
      </c>
      <c r="E219" s="19">
        <v>0</v>
      </c>
      <c r="F219" s="19">
        <v>0</v>
      </c>
      <c r="G219" s="36">
        <v>0</v>
      </c>
      <c r="H219" s="36">
        <v>0</v>
      </c>
    </row>
    <row r="220" spans="1:8" ht="25.5">
      <c r="A220" s="59"/>
      <c r="B220" s="54"/>
      <c r="C220" s="41">
        <v>11</v>
      </c>
      <c r="D220" s="13" t="s">
        <v>358</v>
      </c>
      <c r="E220" s="19">
        <v>34500</v>
      </c>
      <c r="F220" s="19">
        <v>13300</v>
      </c>
      <c r="G220" s="36">
        <v>44</v>
      </c>
      <c r="H220" s="36">
        <v>8</v>
      </c>
    </row>
    <row r="221" spans="1:8" ht="25.5">
      <c r="A221" s="59"/>
      <c r="B221" s="54"/>
      <c r="C221" s="41">
        <v>12</v>
      </c>
      <c r="D221" s="13" t="s">
        <v>359</v>
      </c>
      <c r="E221" s="19">
        <v>45300</v>
      </c>
      <c r="F221" s="19">
        <v>0</v>
      </c>
      <c r="G221" s="36">
        <v>151</v>
      </c>
      <c r="H221" s="36">
        <v>0</v>
      </c>
    </row>
    <row r="222" spans="1:8" ht="25.5">
      <c r="A222" s="59"/>
      <c r="B222" s="54"/>
      <c r="C222" s="41">
        <v>13</v>
      </c>
      <c r="D222" s="13" t="s">
        <v>168</v>
      </c>
      <c r="E222" s="19">
        <v>24300</v>
      </c>
      <c r="F222" s="19">
        <v>129300</v>
      </c>
      <c r="G222" s="36">
        <v>81</v>
      </c>
      <c r="H222" s="36">
        <v>417</v>
      </c>
    </row>
    <row r="223" spans="1:8" ht="25.5">
      <c r="A223" s="59"/>
      <c r="B223" s="54"/>
      <c r="C223" s="41">
        <v>14</v>
      </c>
      <c r="D223" s="13" t="s">
        <v>169</v>
      </c>
      <c r="E223" s="19">
        <v>29400</v>
      </c>
      <c r="F223" s="19">
        <v>2400</v>
      </c>
      <c r="G223" s="36">
        <v>79</v>
      </c>
      <c r="H223" s="36">
        <v>12</v>
      </c>
    </row>
    <row r="224" spans="1:8" ht="12.75">
      <c r="A224" s="59"/>
      <c r="B224" s="54"/>
      <c r="C224" s="41">
        <v>15</v>
      </c>
      <c r="D224" s="13" t="s">
        <v>506</v>
      </c>
      <c r="E224" s="19">
        <v>0</v>
      </c>
      <c r="F224" s="19">
        <v>5200</v>
      </c>
      <c r="G224" s="36">
        <v>0</v>
      </c>
      <c r="H224" s="36">
        <v>6</v>
      </c>
    </row>
    <row r="225" spans="1:8" ht="18.75" customHeight="1">
      <c r="A225" s="59"/>
      <c r="B225" s="54"/>
      <c r="C225" s="41">
        <v>16</v>
      </c>
      <c r="D225" s="13" t="s">
        <v>481</v>
      </c>
      <c r="E225" s="19">
        <v>0</v>
      </c>
      <c r="F225" s="19">
        <v>8750</v>
      </c>
      <c r="G225" s="36">
        <v>0</v>
      </c>
      <c r="H225" s="36">
        <v>25</v>
      </c>
    </row>
    <row r="226" spans="1:8" ht="12.75">
      <c r="A226" s="59"/>
      <c r="B226" s="54"/>
      <c r="C226" s="41">
        <v>17</v>
      </c>
      <c r="D226" s="13" t="s">
        <v>63</v>
      </c>
      <c r="E226" s="19">
        <v>0</v>
      </c>
      <c r="F226" s="19">
        <v>0</v>
      </c>
      <c r="G226" s="36">
        <v>0</v>
      </c>
      <c r="H226" s="36">
        <v>0</v>
      </c>
    </row>
    <row r="227" spans="1:8" ht="12.75">
      <c r="A227" s="59"/>
      <c r="B227" s="54"/>
      <c r="C227" s="41">
        <v>18</v>
      </c>
      <c r="D227" s="13" t="s">
        <v>482</v>
      </c>
      <c r="E227" s="19">
        <v>0</v>
      </c>
      <c r="F227" s="19">
        <v>0</v>
      </c>
      <c r="G227" s="36">
        <v>0</v>
      </c>
      <c r="H227" s="36">
        <v>0</v>
      </c>
    </row>
    <row r="228" spans="1:8" ht="25.5">
      <c r="A228" s="59"/>
      <c r="B228" s="54"/>
      <c r="C228" s="41">
        <v>19</v>
      </c>
      <c r="D228" s="13" t="s">
        <v>483</v>
      </c>
      <c r="E228" s="19">
        <v>0</v>
      </c>
      <c r="F228" s="19">
        <v>0</v>
      </c>
      <c r="G228" s="36">
        <v>0</v>
      </c>
      <c r="H228" s="36">
        <v>0</v>
      </c>
    </row>
    <row r="229" spans="1:8" ht="12.75">
      <c r="A229" s="59"/>
      <c r="B229" s="54"/>
      <c r="C229" s="41">
        <v>20</v>
      </c>
      <c r="D229" s="13" t="s">
        <v>484</v>
      </c>
      <c r="E229" s="19">
        <v>0</v>
      </c>
      <c r="F229" s="19">
        <v>0</v>
      </c>
      <c r="G229" s="36">
        <v>0</v>
      </c>
      <c r="H229" s="36">
        <v>0</v>
      </c>
    </row>
    <row r="230" spans="1:8" ht="12.75">
      <c r="A230" s="59"/>
      <c r="B230" s="54"/>
      <c r="C230" s="41">
        <v>21</v>
      </c>
      <c r="D230" s="13" t="s">
        <v>485</v>
      </c>
      <c r="E230" s="19">
        <v>0</v>
      </c>
      <c r="F230" s="19">
        <v>0</v>
      </c>
      <c r="G230" s="36">
        <v>0</v>
      </c>
      <c r="H230" s="36">
        <v>0</v>
      </c>
    </row>
    <row r="231" spans="1:8" ht="12.75">
      <c r="A231" s="59"/>
      <c r="B231" s="54"/>
      <c r="C231" s="41">
        <v>22</v>
      </c>
      <c r="D231" s="13" t="s">
        <v>486</v>
      </c>
      <c r="E231" s="19">
        <v>0</v>
      </c>
      <c r="F231" s="19">
        <v>0</v>
      </c>
      <c r="G231" s="36">
        <v>0</v>
      </c>
      <c r="H231" s="36">
        <v>0</v>
      </c>
    </row>
    <row r="232" spans="1:8" ht="12.75">
      <c r="A232" s="59"/>
      <c r="B232" s="54"/>
      <c r="C232" s="41">
        <v>23</v>
      </c>
      <c r="D232" s="13" t="s">
        <v>487</v>
      </c>
      <c r="E232" s="19">
        <v>0</v>
      </c>
      <c r="F232" s="19">
        <v>0</v>
      </c>
      <c r="G232" s="36">
        <v>0</v>
      </c>
      <c r="H232" s="36">
        <v>0</v>
      </c>
    </row>
    <row r="233" spans="1:8" ht="12.75">
      <c r="A233" s="59"/>
      <c r="B233" s="54"/>
      <c r="C233" s="41">
        <v>24</v>
      </c>
      <c r="D233" s="13" t="s">
        <v>488</v>
      </c>
      <c r="E233" s="19">
        <v>0</v>
      </c>
      <c r="F233" s="19">
        <v>0</v>
      </c>
      <c r="G233" s="36">
        <v>0</v>
      </c>
      <c r="H233" s="36">
        <v>0</v>
      </c>
    </row>
    <row r="234" spans="1:8" ht="12.75">
      <c r="A234" s="59"/>
      <c r="B234" s="54"/>
      <c r="C234" s="41">
        <v>25</v>
      </c>
      <c r="D234" s="13" t="s">
        <v>489</v>
      </c>
      <c r="E234" s="19">
        <v>0</v>
      </c>
      <c r="F234" s="19">
        <v>0</v>
      </c>
      <c r="G234" s="36">
        <v>0</v>
      </c>
      <c r="H234" s="36">
        <v>0</v>
      </c>
    </row>
    <row r="235" spans="1:8" ht="12.75">
      <c r="A235" s="59"/>
      <c r="B235" s="54"/>
      <c r="C235" s="41">
        <v>26</v>
      </c>
      <c r="D235" s="13" t="s">
        <v>490</v>
      </c>
      <c r="E235" s="19">
        <v>0</v>
      </c>
      <c r="F235" s="19">
        <v>0</v>
      </c>
      <c r="G235" s="36">
        <v>0</v>
      </c>
      <c r="H235" s="36">
        <v>0</v>
      </c>
    </row>
    <row r="236" spans="1:8" ht="12.75">
      <c r="A236" s="59"/>
      <c r="B236" s="54"/>
      <c r="C236" s="41">
        <v>27</v>
      </c>
      <c r="D236" s="13" t="s">
        <v>338</v>
      </c>
      <c r="E236" s="19">
        <v>0</v>
      </c>
      <c r="F236" s="19">
        <v>0</v>
      </c>
      <c r="G236" s="36">
        <v>0</v>
      </c>
      <c r="H236" s="36">
        <v>0</v>
      </c>
    </row>
    <row r="237" spans="1:8" ht="12.75">
      <c r="A237" s="59"/>
      <c r="B237" s="54"/>
      <c r="C237" s="41">
        <v>28</v>
      </c>
      <c r="D237" s="13" t="s">
        <v>491</v>
      </c>
      <c r="E237" s="19">
        <v>0</v>
      </c>
      <c r="F237" s="19">
        <v>0</v>
      </c>
      <c r="G237" s="36">
        <v>0</v>
      </c>
      <c r="H237" s="36">
        <v>0</v>
      </c>
    </row>
    <row r="238" spans="1:8" ht="25.5">
      <c r="A238" s="59"/>
      <c r="B238" s="54"/>
      <c r="C238" s="41">
        <v>29</v>
      </c>
      <c r="D238" s="13" t="s">
        <v>492</v>
      </c>
      <c r="E238" s="19">
        <v>0</v>
      </c>
      <c r="F238" s="19">
        <v>0</v>
      </c>
      <c r="G238" s="36">
        <v>0</v>
      </c>
      <c r="H238" s="36">
        <v>0</v>
      </c>
    </row>
    <row r="239" spans="1:8" ht="25.5">
      <c r="A239" s="59"/>
      <c r="B239" s="54"/>
      <c r="C239" s="41">
        <v>30</v>
      </c>
      <c r="D239" s="13" t="s">
        <v>493</v>
      </c>
      <c r="E239" s="19">
        <v>0</v>
      </c>
      <c r="F239" s="19">
        <v>0</v>
      </c>
      <c r="G239" s="36">
        <v>0</v>
      </c>
      <c r="H239" s="36">
        <v>0</v>
      </c>
    </row>
    <row r="240" spans="1:8" ht="25.5">
      <c r="A240" s="59"/>
      <c r="B240" s="54"/>
      <c r="C240" s="41">
        <v>31</v>
      </c>
      <c r="D240" s="13" t="s">
        <v>494</v>
      </c>
      <c r="E240" s="19">
        <v>0</v>
      </c>
      <c r="F240" s="19">
        <v>0</v>
      </c>
      <c r="G240" s="36">
        <v>0</v>
      </c>
      <c r="H240" s="36">
        <v>0</v>
      </c>
    </row>
    <row r="241" spans="1:8" ht="25.5">
      <c r="A241" s="59"/>
      <c r="B241" s="54"/>
      <c r="C241" s="41">
        <v>32</v>
      </c>
      <c r="D241" s="13" t="s">
        <v>495</v>
      </c>
      <c r="E241" s="19">
        <v>0</v>
      </c>
      <c r="F241" s="19">
        <v>0</v>
      </c>
      <c r="G241" s="36">
        <v>0</v>
      </c>
      <c r="H241" s="36">
        <v>0</v>
      </c>
    </row>
    <row r="242" spans="1:8" ht="12.75">
      <c r="A242" s="59"/>
      <c r="B242" s="54"/>
      <c r="C242" s="41">
        <v>33</v>
      </c>
      <c r="D242" s="13" t="s">
        <v>496</v>
      </c>
      <c r="E242" s="19">
        <v>0</v>
      </c>
      <c r="F242" s="19">
        <v>0</v>
      </c>
      <c r="G242" s="36">
        <v>0</v>
      </c>
      <c r="H242" s="36">
        <v>0</v>
      </c>
    </row>
    <row r="243" spans="1:8" ht="25.5">
      <c r="A243" s="59"/>
      <c r="B243" s="54"/>
      <c r="C243" s="41">
        <v>34</v>
      </c>
      <c r="D243" s="13" t="s">
        <v>497</v>
      </c>
      <c r="E243" s="19">
        <v>0</v>
      </c>
      <c r="F243" s="19">
        <v>0</v>
      </c>
      <c r="G243" s="36">
        <v>0</v>
      </c>
      <c r="H243" s="36">
        <v>0</v>
      </c>
    </row>
    <row r="244" spans="1:8" ht="12.75">
      <c r="A244" s="59"/>
      <c r="B244" s="54"/>
      <c r="C244" s="41">
        <v>35</v>
      </c>
      <c r="D244" s="13" t="s">
        <v>498</v>
      </c>
      <c r="E244" s="19">
        <v>0</v>
      </c>
      <c r="F244" s="19">
        <v>0</v>
      </c>
      <c r="G244" s="36">
        <v>0</v>
      </c>
      <c r="H244" s="36">
        <v>0</v>
      </c>
    </row>
    <row r="245" spans="1:8" ht="12.75">
      <c r="A245" s="59"/>
      <c r="B245" s="54"/>
      <c r="C245" s="41">
        <v>36</v>
      </c>
      <c r="D245" s="13" t="s">
        <v>499</v>
      </c>
      <c r="E245" s="19">
        <v>0</v>
      </c>
      <c r="F245" s="19">
        <v>0</v>
      </c>
      <c r="G245" s="36">
        <v>0</v>
      </c>
      <c r="H245" s="36">
        <v>0</v>
      </c>
    </row>
    <row r="246" spans="1:8" ht="12.75">
      <c r="A246" s="59"/>
      <c r="B246" s="54"/>
      <c r="C246" s="41">
        <v>37</v>
      </c>
      <c r="D246" s="13" t="s">
        <v>500</v>
      </c>
      <c r="E246" s="19">
        <v>0</v>
      </c>
      <c r="F246" s="19">
        <v>0</v>
      </c>
      <c r="G246" s="36">
        <v>0</v>
      </c>
      <c r="H246" s="36">
        <v>0</v>
      </c>
    </row>
    <row r="247" spans="1:8" ht="12.75">
      <c r="A247" s="59"/>
      <c r="B247" s="54"/>
      <c r="C247" s="41">
        <v>38</v>
      </c>
      <c r="D247" s="13" t="s">
        <v>501</v>
      </c>
      <c r="E247" s="19">
        <v>0</v>
      </c>
      <c r="F247" s="19">
        <v>0</v>
      </c>
      <c r="G247" s="36">
        <v>0</v>
      </c>
      <c r="H247" s="36">
        <v>0</v>
      </c>
    </row>
    <row r="248" spans="1:8" ht="12.75">
      <c r="A248" s="59"/>
      <c r="B248" s="54"/>
      <c r="C248" s="41">
        <v>39</v>
      </c>
      <c r="D248" s="13" t="s">
        <v>502</v>
      </c>
      <c r="E248" s="19">
        <v>0</v>
      </c>
      <c r="F248" s="19">
        <v>0</v>
      </c>
      <c r="G248" s="36">
        <v>0</v>
      </c>
      <c r="H248" s="36">
        <v>0</v>
      </c>
    </row>
    <row r="249" spans="1:8" ht="12.75">
      <c r="A249" s="59"/>
      <c r="B249" s="54"/>
      <c r="C249" s="41">
        <v>40</v>
      </c>
      <c r="D249" s="13" t="s">
        <v>503</v>
      </c>
      <c r="E249" s="19">
        <v>0</v>
      </c>
      <c r="F249" s="19">
        <v>0</v>
      </c>
      <c r="G249" s="36">
        <v>0</v>
      </c>
      <c r="H249" s="36">
        <v>0</v>
      </c>
    </row>
    <row r="250" spans="1:8" ht="12.75">
      <c r="A250" s="59"/>
      <c r="B250" s="54"/>
      <c r="C250" s="41">
        <v>41</v>
      </c>
      <c r="D250" s="13" t="s">
        <v>504</v>
      </c>
      <c r="E250" s="19">
        <v>0</v>
      </c>
      <c r="F250" s="19">
        <v>0</v>
      </c>
      <c r="G250" s="36">
        <v>0</v>
      </c>
      <c r="H250" s="36">
        <v>0</v>
      </c>
    </row>
    <row r="251" spans="1:8" ht="25.5">
      <c r="A251" s="59"/>
      <c r="B251" s="55"/>
      <c r="C251" s="41">
        <v>42</v>
      </c>
      <c r="D251" s="13" t="s">
        <v>505</v>
      </c>
      <c r="E251" s="19">
        <v>0</v>
      </c>
      <c r="F251" s="19">
        <v>5000</v>
      </c>
      <c r="G251" s="36">
        <v>0</v>
      </c>
      <c r="H251" s="36">
        <v>50</v>
      </c>
    </row>
    <row r="252" spans="1:8" ht="12.75">
      <c r="A252" s="59"/>
      <c r="B252" s="62" t="s">
        <v>368</v>
      </c>
      <c r="C252" s="63"/>
      <c r="D252" s="64"/>
      <c r="E252" s="22">
        <f>SUM(E210:E251)</f>
        <v>384020</v>
      </c>
      <c r="F252" s="22">
        <f>SUM(F210:F251)</f>
        <v>683330</v>
      </c>
      <c r="G252" s="28">
        <f>SUM(G210:G251)</f>
        <v>751</v>
      </c>
      <c r="H252" s="28">
        <f>SUM(H210:H251)</f>
        <v>844</v>
      </c>
    </row>
    <row r="253" spans="1:8" ht="12.75">
      <c r="A253" s="56" t="s">
        <v>66</v>
      </c>
      <c r="B253" s="53" t="s">
        <v>34</v>
      </c>
      <c r="C253" s="6">
        <v>1</v>
      </c>
      <c r="D253" s="13" t="s">
        <v>38</v>
      </c>
      <c r="E253" s="19">
        <v>1300</v>
      </c>
      <c r="F253" s="19">
        <v>7600</v>
      </c>
      <c r="G253" s="36">
        <v>11</v>
      </c>
      <c r="H253" s="36">
        <v>74</v>
      </c>
    </row>
    <row r="254" spans="1:8" ht="12.75">
      <c r="A254" s="57"/>
      <c r="B254" s="54"/>
      <c r="C254" s="6">
        <v>2</v>
      </c>
      <c r="D254" s="13" t="s">
        <v>39</v>
      </c>
      <c r="E254" s="21">
        <v>650</v>
      </c>
      <c r="F254" s="21">
        <v>100</v>
      </c>
      <c r="G254" s="40">
        <v>7</v>
      </c>
      <c r="H254" s="40">
        <v>1</v>
      </c>
    </row>
    <row r="255" spans="1:8" ht="25.5">
      <c r="A255" s="57"/>
      <c r="B255" s="54"/>
      <c r="C255" s="6">
        <v>3</v>
      </c>
      <c r="D255" s="13" t="s">
        <v>40</v>
      </c>
      <c r="E255" s="21">
        <v>38250</v>
      </c>
      <c r="F255" s="21">
        <v>40650</v>
      </c>
      <c r="G255" s="40">
        <v>765</v>
      </c>
      <c r="H255" s="40">
        <v>619</v>
      </c>
    </row>
    <row r="256" spans="1:8" ht="25.5">
      <c r="A256" s="57"/>
      <c r="B256" s="54"/>
      <c r="C256" s="6">
        <v>4</v>
      </c>
      <c r="D256" s="13" t="s">
        <v>385</v>
      </c>
      <c r="E256" s="21">
        <v>11600</v>
      </c>
      <c r="F256" s="21">
        <v>26150</v>
      </c>
      <c r="G256" s="40">
        <v>212</v>
      </c>
      <c r="H256" s="40">
        <v>509</v>
      </c>
    </row>
    <row r="257" spans="1:8" ht="13.5" customHeight="1">
      <c r="A257" s="57"/>
      <c r="B257" s="54"/>
      <c r="C257" s="6">
        <v>5</v>
      </c>
      <c r="D257" s="13" t="s">
        <v>304</v>
      </c>
      <c r="E257" s="21">
        <v>59200</v>
      </c>
      <c r="F257" s="21">
        <v>80550</v>
      </c>
      <c r="G257" s="40">
        <v>1184</v>
      </c>
      <c r="H257" s="40">
        <v>1106</v>
      </c>
    </row>
    <row r="258" spans="1:8" ht="25.5">
      <c r="A258" s="57"/>
      <c r="B258" s="54"/>
      <c r="C258" s="6">
        <v>6</v>
      </c>
      <c r="D258" s="13" t="s">
        <v>41</v>
      </c>
      <c r="E258" s="21">
        <v>0</v>
      </c>
      <c r="F258" s="21">
        <v>0</v>
      </c>
      <c r="G258" s="40">
        <v>0</v>
      </c>
      <c r="H258" s="40">
        <v>0</v>
      </c>
    </row>
    <row r="259" spans="1:8" ht="25.5">
      <c r="A259" s="57"/>
      <c r="B259" s="54"/>
      <c r="C259" s="6">
        <v>7</v>
      </c>
      <c r="D259" s="43" t="s">
        <v>415</v>
      </c>
      <c r="E259" s="21">
        <v>27100</v>
      </c>
      <c r="F259" s="21">
        <v>0</v>
      </c>
      <c r="G259" s="40">
        <v>236</v>
      </c>
      <c r="H259" s="40">
        <v>0</v>
      </c>
    </row>
    <row r="260" spans="1:8" ht="25.5">
      <c r="A260" s="57"/>
      <c r="B260" s="54"/>
      <c r="C260" s="6">
        <v>8</v>
      </c>
      <c r="D260" s="43" t="s">
        <v>228</v>
      </c>
      <c r="E260" s="21">
        <v>220650</v>
      </c>
      <c r="F260" s="21">
        <v>115750</v>
      </c>
      <c r="G260" s="40">
        <v>677</v>
      </c>
      <c r="H260" s="40">
        <v>456</v>
      </c>
    </row>
    <row r="261" spans="1:8" ht="25.5">
      <c r="A261" s="57"/>
      <c r="B261" s="54"/>
      <c r="C261" s="6">
        <v>9</v>
      </c>
      <c r="D261" s="13" t="s">
        <v>42</v>
      </c>
      <c r="E261" s="21">
        <v>9800</v>
      </c>
      <c r="F261" s="21">
        <v>370810</v>
      </c>
      <c r="G261" s="40">
        <v>146</v>
      </c>
      <c r="H261" s="40">
        <v>1026</v>
      </c>
    </row>
    <row r="262" spans="1:8" ht="12.75">
      <c r="A262" s="57"/>
      <c r="B262" s="54"/>
      <c r="C262" s="6">
        <v>10</v>
      </c>
      <c r="D262" s="13" t="s">
        <v>43</v>
      </c>
      <c r="E262" s="21">
        <v>1200</v>
      </c>
      <c r="F262" s="21">
        <v>0</v>
      </c>
      <c r="G262" s="40">
        <v>12</v>
      </c>
      <c r="H262" s="40">
        <v>0</v>
      </c>
    </row>
    <row r="263" spans="1:8" ht="12.75">
      <c r="A263" s="57"/>
      <c r="B263" s="54"/>
      <c r="C263" s="6">
        <v>11</v>
      </c>
      <c r="D263" s="13" t="s">
        <v>416</v>
      </c>
      <c r="E263" s="21">
        <v>0</v>
      </c>
      <c r="F263" s="21">
        <v>0</v>
      </c>
      <c r="G263" s="40">
        <v>0</v>
      </c>
      <c r="H263" s="40">
        <v>0</v>
      </c>
    </row>
    <row r="264" spans="1:8" ht="12.75">
      <c r="A264" s="57"/>
      <c r="B264" s="54"/>
      <c r="C264" s="6">
        <v>12</v>
      </c>
      <c r="D264" s="13" t="s">
        <v>44</v>
      </c>
      <c r="E264" s="21">
        <v>0</v>
      </c>
      <c r="F264" s="21">
        <v>0</v>
      </c>
      <c r="G264" s="40">
        <v>0</v>
      </c>
      <c r="H264" s="40">
        <v>0</v>
      </c>
    </row>
    <row r="265" spans="1:8" ht="12.75">
      <c r="A265" s="57"/>
      <c r="B265" s="54"/>
      <c r="C265" s="6">
        <v>13</v>
      </c>
      <c r="D265" s="13" t="s">
        <v>45</v>
      </c>
      <c r="E265" s="21">
        <v>0</v>
      </c>
      <c r="F265" s="21">
        <v>0</v>
      </c>
      <c r="G265" s="40">
        <v>0</v>
      </c>
      <c r="H265" s="40">
        <v>0</v>
      </c>
    </row>
    <row r="266" spans="1:8" ht="25.5">
      <c r="A266" s="57"/>
      <c r="B266" s="54"/>
      <c r="C266" s="6">
        <v>14</v>
      </c>
      <c r="D266" s="13" t="s">
        <v>46</v>
      </c>
      <c r="E266" s="21">
        <v>3300</v>
      </c>
      <c r="F266" s="21">
        <v>0</v>
      </c>
      <c r="G266" s="40">
        <v>33</v>
      </c>
      <c r="H266" s="40">
        <v>0</v>
      </c>
    </row>
    <row r="267" spans="1:8" ht="12.75">
      <c r="A267" s="57"/>
      <c r="B267" s="54"/>
      <c r="C267" s="6">
        <v>15</v>
      </c>
      <c r="D267" s="13" t="s">
        <v>47</v>
      </c>
      <c r="E267" s="21">
        <v>300</v>
      </c>
      <c r="F267" s="21">
        <v>0</v>
      </c>
      <c r="G267" s="40">
        <v>15</v>
      </c>
      <c r="H267" s="40">
        <v>0</v>
      </c>
    </row>
    <row r="268" spans="1:8" ht="12.75">
      <c r="A268" s="57"/>
      <c r="B268" s="54"/>
      <c r="C268" s="6">
        <v>16</v>
      </c>
      <c r="D268" s="13" t="s">
        <v>48</v>
      </c>
      <c r="E268" s="21">
        <v>0</v>
      </c>
      <c r="F268" s="21">
        <v>0</v>
      </c>
      <c r="G268" s="40">
        <v>0</v>
      </c>
      <c r="H268" s="40">
        <v>0</v>
      </c>
    </row>
    <row r="269" spans="1:8" ht="12.75">
      <c r="A269" s="57"/>
      <c r="B269" s="54"/>
      <c r="C269" s="6">
        <v>17</v>
      </c>
      <c r="D269" s="13" t="s">
        <v>49</v>
      </c>
      <c r="E269" s="21">
        <v>24950</v>
      </c>
      <c r="F269" s="21">
        <v>21500</v>
      </c>
      <c r="G269" s="40">
        <v>50</v>
      </c>
      <c r="H269" s="40">
        <v>40</v>
      </c>
    </row>
    <row r="270" spans="1:8" ht="12.75">
      <c r="A270" s="57"/>
      <c r="B270" s="54"/>
      <c r="C270" s="6">
        <v>18</v>
      </c>
      <c r="D270" s="13" t="s">
        <v>417</v>
      </c>
      <c r="E270" s="39">
        <v>0</v>
      </c>
      <c r="F270" s="39">
        <v>0</v>
      </c>
      <c r="G270" s="35">
        <v>0</v>
      </c>
      <c r="H270" s="35">
        <v>0</v>
      </c>
    </row>
    <row r="271" spans="1:8" ht="12.75">
      <c r="A271" s="57"/>
      <c r="B271" s="54"/>
      <c r="C271" s="6">
        <v>19</v>
      </c>
      <c r="D271" s="13" t="s">
        <v>50</v>
      </c>
      <c r="E271" s="19">
        <v>0</v>
      </c>
      <c r="F271" s="19">
        <v>0</v>
      </c>
      <c r="G271" s="36">
        <v>0</v>
      </c>
      <c r="H271" s="36">
        <v>0</v>
      </c>
    </row>
    <row r="272" spans="1:8" ht="25.5">
      <c r="A272" s="57"/>
      <c r="B272" s="54"/>
      <c r="C272" s="6">
        <v>20</v>
      </c>
      <c r="D272" s="13" t="s">
        <v>51</v>
      </c>
      <c r="E272" s="19">
        <v>1350</v>
      </c>
      <c r="F272" s="19">
        <v>0</v>
      </c>
      <c r="G272" s="36">
        <v>9</v>
      </c>
      <c r="H272" s="36">
        <v>0</v>
      </c>
    </row>
    <row r="273" spans="1:8" ht="12.75">
      <c r="A273" s="57"/>
      <c r="B273" s="54"/>
      <c r="C273" s="6">
        <v>21</v>
      </c>
      <c r="D273" s="43" t="s">
        <v>171</v>
      </c>
      <c r="E273" s="29">
        <v>0</v>
      </c>
      <c r="F273" s="29">
        <v>0</v>
      </c>
      <c r="G273" s="44">
        <v>0</v>
      </c>
      <c r="H273" s="36">
        <v>0</v>
      </c>
    </row>
    <row r="274" spans="1:8" ht="12.75">
      <c r="A274" s="57"/>
      <c r="B274" s="55"/>
      <c r="C274" s="6">
        <v>22</v>
      </c>
      <c r="D274" s="45" t="s">
        <v>172</v>
      </c>
      <c r="E274" s="29">
        <v>0</v>
      </c>
      <c r="F274" s="29">
        <v>0</v>
      </c>
      <c r="G274" s="44">
        <v>0</v>
      </c>
      <c r="H274" s="36">
        <v>0</v>
      </c>
    </row>
    <row r="275" spans="1:8" ht="12.75">
      <c r="A275" s="58"/>
      <c r="B275" s="62" t="s">
        <v>368</v>
      </c>
      <c r="C275" s="63"/>
      <c r="D275" s="64"/>
      <c r="E275" s="1">
        <f>SUM(E253:E274)</f>
        <v>399650</v>
      </c>
      <c r="F275" s="1">
        <f>SUM(F253:F274)</f>
        <v>663110</v>
      </c>
      <c r="G275" s="46">
        <f>G253+G254+G255+G256+G257+G258+G259+G260+G261+G262+G263+G264+G265+G266+G267+G268+G269+G270+G271+G272+G273+G274</f>
        <v>3357</v>
      </c>
      <c r="H275" s="28">
        <f>H253+H254+H255+H256+H257+H258+H259+H260+H261+H262+H263+H264+H265+H266+H267+H268+H269+H270+H271+H272+H273+H274</f>
        <v>3831</v>
      </c>
    </row>
    <row r="276" spans="1:8" ht="12.75" customHeight="1">
      <c r="A276" s="56" t="s">
        <v>84</v>
      </c>
      <c r="B276" s="53" t="s">
        <v>67</v>
      </c>
      <c r="C276" s="6">
        <v>1</v>
      </c>
      <c r="D276" s="13" t="s">
        <v>68</v>
      </c>
      <c r="E276" s="29">
        <v>14628</v>
      </c>
      <c r="F276" s="29">
        <v>11448</v>
      </c>
      <c r="G276" s="36">
        <v>12</v>
      </c>
      <c r="H276" s="36">
        <v>10</v>
      </c>
    </row>
    <row r="277" spans="1:8" ht="12.75">
      <c r="A277" s="57"/>
      <c r="B277" s="54"/>
      <c r="C277" s="6">
        <v>2</v>
      </c>
      <c r="D277" s="13" t="s">
        <v>69</v>
      </c>
      <c r="E277" s="29">
        <v>33300</v>
      </c>
      <c r="F277" s="29">
        <v>40740</v>
      </c>
      <c r="G277" s="36">
        <v>91</v>
      </c>
      <c r="H277" s="36">
        <v>105</v>
      </c>
    </row>
    <row r="278" spans="1:8" ht="12.75">
      <c r="A278" s="57"/>
      <c r="B278" s="54"/>
      <c r="C278" s="6">
        <v>3</v>
      </c>
      <c r="D278" s="13" t="s">
        <v>70</v>
      </c>
      <c r="E278" s="29">
        <v>5100</v>
      </c>
      <c r="F278" s="29">
        <v>17800</v>
      </c>
      <c r="G278" s="36">
        <v>30</v>
      </c>
      <c r="H278" s="36">
        <v>52</v>
      </c>
    </row>
    <row r="279" spans="1:8" ht="12.75">
      <c r="A279" s="57"/>
      <c r="B279" s="54"/>
      <c r="C279" s="6">
        <v>4</v>
      </c>
      <c r="D279" s="13" t="s">
        <v>71</v>
      </c>
      <c r="E279" s="29">
        <v>85240</v>
      </c>
      <c r="F279" s="29">
        <v>88150</v>
      </c>
      <c r="G279" s="36">
        <v>256</v>
      </c>
      <c r="H279" s="36">
        <v>195</v>
      </c>
    </row>
    <row r="280" spans="1:8" ht="12.75">
      <c r="A280" s="57"/>
      <c r="B280" s="54"/>
      <c r="C280" s="6">
        <v>5</v>
      </c>
      <c r="D280" s="13" t="s">
        <v>72</v>
      </c>
      <c r="E280" s="29">
        <v>25500</v>
      </c>
      <c r="F280" s="29">
        <v>64950</v>
      </c>
      <c r="G280" s="36">
        <v>67</v>
      </c>
      <c r="H280" s="36">
        <v>145</v>
      </c>
    </row>
    <row r="281" spans="1:8" ht="12.75">
      <c r="A281" s="57"/>
      <c r="B281" s="54"/>
      <c r="C281" s="6">
        <v>6</v>
      </c>
      <c r="D281" s="13" t="s">
        <v>73</v>
      </c>
      <c r="E281" s="29">
        <v>10400</v>
      </c>
      <c r="F281" s="29">
        <v>7700</v>
      </c>
      <c r="G281" s="36">
        <v>39</v>
      </c>
      <c r="H281" s="36">
        <v>36</v>
      </c>
    </row>
    <row r="282" spans="1:8" ht="12.75">
      <c r="A282" s="57"/>
      <c r="B282" s="54"/>
      <c r="C282" s="6">
        <v>7</v>
      </c>
      <c r="D282" s="13" t="s">
        <v>74</v>
      </c>
      <c r="E282" s="29">
        <v>19800</v>
      </c>
      <c r="F282" s="29">
        <v>7815</v>
      </c>
      <c r="G282" s="36">
        <v>51</v>
      </c>
      <c r="H282" s="36">
        <v>15</v>
      </c>
    </row>
    <row r="283" spans="1:8" ht="13.5" customHeight="1">
      <c r="A283" s="57"/>
      <c r="B283" s="54"/>
      <c r="C283" s="6">
        <v>8</v>
      </c>
      <c r="D283" s="13" t="s">
        <v>76</v>
      </c>
      <c r="E283" s="29">
        <v>13090</v>
      </c>
      <c r="F283" s="29">
        <v>21600</v>
      </c>
      <c r="G283" s="36">
        <v>34</v>
      </c>
      <c r="H283" s="36">
        <v>51</v>
      </c>
    </row>
    <row r="284" spans="1:8" ht="15" customHeight="1">
      <c r="A284" s="57"/>
      <c r="B284" s="54"/>
      <c r="C284" s="6">
        <v>9</v>
      </c>
      <c r="D284" s="13" t="s">
        <v>360</v>
      </c>
      <c r="E284" s="29">
        <v>15288</v>
      </c>
      <c r="F284" s="29">
        <v>24395</v>
      </c>
      <c r="G284" s="36">
        <v>39</v>
      </c>
      <c r="H284" s="36">
        <v>56</v>
      </c>
    </row>
    <row r="285" spans="1:8" ht="12.75" customHeight="1">
      <c r="A285" s="57"/>
      <c r="B285" s="54"/>
      <c r="C285" s="6">
        <v>10</v>
      </c>
      <c r="D285" s="13" t="s">
        <v>77</v>
      </c>
      <c r="E285" s="29">
        <v>14800</v>
      </c>
      <c r="F285" s="29">
        <v>0</v>
      </c>
      <c r="G285" s="36">
        <v>23</v>
      </c>
      <c r="H285" s="36">
        <v>0</v>
      </c>
    </row>
    <row r="286" spans="1:8" ht="12" customHeight="1">
      <c r="A286" s="57"/>
      <c r="B286" s="54"/>
      <c r="C286" s="6">
        <v>11</v>
      </c>
      <c r="D286" s="13" t="s">
        <v>270</v>
      </c>
      <c r="E286" s="29">
        <v>18445</v>
      </c>
      <c r="F286" s="29">
        <v>65875</v>
      </c>
      <c r="G286" s="36">
        <v>41</v>
      </c>
      <c r="H286" s="36">
        <v>125</v>
      </c>
    </row>
    <row r="287" spans="1:8" ht="12" customHeight="1">
      <c r="A287" s="57"/>
      <c r="B287" s="54"/>
      <c r="C287" s="6">
        <v>12</v>
      </c>
      <c r="D287" s="13" t="s">
        <v>271</v>
      </c>
      <c r="E287" s="29">
        <v>9240</v>
      </c>
      <c r="F287" s="29">
        <v>16060</v>
      </c>
      <c r="G287" s="36">
        <v>11</v>
      </c>
      <c r="H287" s="36">
        <v>24</v>
      </c>
    </row>
    <row r="288" spans="1:8" ht="12" customHeight="1">
      <c r="A288" s="57"/>
      <c r="B288" s="54"/>
      <c r="C288" s="6">
        <v>13</v>
      </c>
      <c r="D288" s="13" t="s">
        <v>425</v>
      </c>
      <c r="E288" s="29">
        <v>0</v>
      </c>
      <c r="F288" s="29">
        <v>16560</v>
      </c>
      <c r="G288" s="36">
        <v>0</v>
      </c>
      <c r="H288" s="36">
        <v>34</v>
      </c>
    </row>
    <row r="289" spans="1:8" ht="12" customHeight="1">
      <c r="A289" s="57"/>
      <c r="B289" s="54"/>
      <c r="C289" s="6">
        <v>14</v>
      </c>
      <c r="D289" s="13" t="s">
        <v>426</v>
      </c>
      <c r="E289" s="29">
        <v>0</v>
      </c>
      <c r="F289" s="29">
        <v>12154</v>
      </c>
      <c r="G289" s="36">
        <v>0</v>
      </c>
      <c r="H289" s="36">
        <v>37</v>
      </c>
    </row>
    <row r="290" spans="1:8" ht="12" customHeight="1">
      <c r="A290" s="57"/>
      <c r="B290" s="54"/>
      <c r="C290" s="6">
        <v>15</v>
      </c>
      <c r="D290" s="13" t="s">
        <v>427</v>
      </c>
      <c r="E290" s="29">
        <v>0</v>
      </c>
      <c r="F290" s="29">
        <v>0</v>
      </c>
      <c r="G290" s="36">
        <v>0</v>
      </c>
      <c r="H290" s="36">
        <v>0</v>
      </c>
    </row>
    <row r="291" spans="1:8" ht="13.5" customHeight="1">
      <c r="A291" s="57"/>
      <c r="B291" s="55"/>
      <c r="C291" s="47">
        <v>16</v>
      </c>
      <c r="D291" s="13" t="s">
        <v>428</v>
      </c>
      <c r="E291" s="48">
        <v>0</v>
      </c>
      <c r="F291" s="48">
        <v>12600</v>
      </c>
      <c r="G291" s="49">
        <v>0</v>
      </c>
      <c r="H291" s="49">
        <v>73</v>
      </c>
    </row>
    <row r="292" spans="1:8" ht="12.75">
      <c r="A292" s="58"/>
      <c r="B292" s="62" t="s">
        <v>368</v>
      </c>
      <c r="C292" s="63"/>
      <c r="D292" s="64"/>
      <c r="E292" s="1">
        <f>SUM(E276:E291)</f>
        <v>264831</v>
      </c>
      <c r="F292" s="1">
        <f>SUM(F276:F291)</f>
        <v>407847</v>
      </c>
      <c r="G292" s="46">
        <f>SUM(G276:G291)</f>
        <v>694</v>
      </c>
      <c r="H292" s="28">
        <f>SUM(H276:H291)</f>
        <v>958</v>
      </c>
    </row>
    <row r="293" spans="1:8" ht="12.75">
      <c r="A293" s="56" t="s">
        <v>85</v>
      </c>
      <c r="B293" s="53" t="s">
        <v>83</v>
      </c>
      <c r="C293" s="6">
        <v>1</v>
      </c>
      <c r="D293" s="13" t="s">
        <v>78</v>
      </c>
      <c r="E293" s="19">
        <v>23340</v>
      </c>
      <c r="F293" s="19">
        <v>52420</v>
      </c>
      <c r="G293" s="36">
        <v>145</v>
      </c>
      <c r="H293" s="36">
        <v>156</v>
      </c>
    </row>
    <row r="294" spans="1:8" ht="12.75">
      <c r="A294" s="57"/>
      <c r="B294" s="54"/>
      <c r="C294" s="6">
        <v>2</v>
      </c>
      <c r="D294" s="13" t="s">
        <v>371</v>
      </c>
      <c r="E294" s="19">
        <v>0</v>
      </c>
      <c r="F294" s="19">
        <v>0</v>
      </c>
      <c r="G294" s="36">
        <v>0</v>
      </c>
      <c r="H294" s="36">
        <v>0</v>
      </c>
    </row>
    <row r="295" spans="1:8" ht="12.75">
      <c r="A295" s="57"/>
      <c r="B295" s="54"/>
      <c r="C295" s="6">
        <v>3</v>
      </c>
      <c r="D295" s="13" t="s">
        <v>372</v>
      </c>
      <c r="E295" s="19">
        <v>0</v>
      </c>
      <c r="F295" s="19">
        <v>0</v>
      </c>
      <c r="G295" s="36">
        <v>0</v>
      </c>
      <c r="H295" s="36">
        <v>0</v>
      </c>
    </row>
    <row r="296" spans="1:8" ht="12.75">
      <c r="A296" s="57"/>
      <c r="B296" s="54"/>
      <c r="C296" s="6">
        <v>4</v>
      </c>
      <c r="D296" s="13" t="s">
        <v>79</v>
      </c>
      <c r="E296" s="19">
        <v>32886</v>
      </c>
      <c r="F296" s="19">
        <v>34720</v>
      </c>
      <c r="G296" s="36">
        <v>74</v>
      </c>
      <c r="H296" s="36">
        <v>75</v>
      </c>
    </row>
    <row r="297" spans="1:8" ht="12.75">
      <c r="A297" s="57"/>
      <c r="B297" s="54"/>
      <c r="C297" s="6">
        <v>5</v>
      </c>
      <c r="D297" s="13" t="s">
        <v>284</v>
      </c>
      <c r="E297" s="19">
        <v>56534</v>
      </c>
      <c r="F297" s="19">
        <v>20780</v>
      </c>
      <c r="G297" s="36">
        <v>95</v>
      </c>
      <c r="H297" s="36">
        <v>66</v>
      </c>
    </row>
    <row r="298" spans="1:8" ht="12.75">
      <c r="A298" s="57"/>
      <c r="B298" s="54"/>
      <c r="C298" s="6">
        <v>6</v>
      </c>
      <c r="D298" s="13" t="s">
        <v>82</v>
      </c>
      <c r="E298" s="19">
        <v>10205</v>
      </c>
      <c r="F298" s="19">
        <v>6595</v>
      </c>
      <c r="G298" s="36">
        <v>19</v>
      </c>
      <c r="H298" s="36">
        <v>25</v>
      </c>
    </row>
    <row r="299" spans="1:8" ht="12.75">
      <c r="A299" s="57"/>
      <c r="B299" s="54"/>
      <c r="C299" s="6">
        <v>7</v>
      </c>
      <c r="D299" s="13" t="s">
        <v>80</v>
      </c>
      <c r="E299" s="19">
        <v>42973</v>
      </c>
      <c r="F299" s="19">
        <v>15290</v>
      </c>
      <c r="G299" s="36">
        <v>69</v>
      </c>
      <c r="H299" s="36">
        <v>87</v>
      </c>
    </row>
    <row r="300" spans="1:8" ht="12.75">
      <c r="A300" s="57"/>
      <c r="B300" s="54"/>
      <c r="C300" s="6">
        <v>8</v>
      </c>
      <c r="D300" s="13" t="s">
        <v>81</v>
      </c>
      <c r="E300" s="19">
        <v>31195</v>
      </c>
      <c r="F300" s="19">
        <v>7965</v>
      </c>
      <c r="G300" s="36">
        <v>84</v>
      </c>
      <c r="H300" s="36">
        <v>55</v>
      </c>
    </row>
    <row r="301" spans="1:8" ht="12.75">
      <c r="A301" s="57"/>
      <c r="B301" s="54"/>
      <c r="C301" s="6">
        <v>9</v>
      </c>
      <c r="D301" s="13" t="s">
        <v>236</v>
      </c>
      <c r="E301" s="19">
        <v>12150</v>
      </c>
      <c r="F301" s="19">
        <v>0</v>
      </c>
      <c r="G301" s="36">
        <v>19</v>
      </c>
      <c r="H301" s="36">
        <v>0</v>
      </c>
    </row>
    <row r="302" spans="1:8" ht="12.75">
      <c r="A302" s="57"/>
      <c r="B302" s="54"/>
      <c r="C302" s="6">
        <v>10</v>
      </c>
      <c r="D302" s="13" t="s">
        <v>324</v>
      </c>
      <c r="E302" s="19">
        <v>8140</v>
      </c>
      <c r="F302" s="19">
        <v>3480</v>
      </c>
      <c r="G302" s="36">
        <v>23</v>
      </c>
      <c r="H302" s="36">
        <v>19</v>
      </c>
    </row>
    <row r="303" spans="1:8" ht="12.75">
      <c r="A303" s="57"/>
      <c r="B303" s="54"/>
      <c r="C303" s="6">
        <v>11</v>
      </c>
      <c r="D303" s="13" t="s">
        <v>370</v>
      </c>
      <c r="E303" s="19">
        <v>5220</v>
      </c>
      <c r="F303" s="19">
        <v>0</v>
      </c>
      <c r="G303" s="36">
        <v>17</v>
      </c>
      <c r="H303" s="36">
        <v>0</v>
      </c>
    </row>
    <row r="304" spans="1:8" ht="12.75">
      <c r="A304" s="58"/>
      <c r="B304" s="62" t="s">
        <v>368</v>
      </c>
      <c r="C304" s="63"/>
      <c r="D304" s="64"/>
      <c r="E304" s="1">
        <f>SUM(E293:E303)</f>
        <v>222643</v>
      </c>
      <c r="F304" s="1">
        <f>SUM(F293:F303)</f>
        <v>141250</v>
      </c>
      <c r="G304" s="46">
        <f>SUM(G293:G303)</f>
        <v>545</v>
      </c>
      <c r="H304" s="28">
        <f>SUM(H293:H303)</f>
        <v>483</v>
      </c>
    </row>
    <row r="305" spans="1:8" ht="12.75">
      <c r="A305" s="56" t="s">
        <v>87</v>
      </c>
      <c r="B305" s="53" t="s">
        <v>86</v>
      </c>
      <c r="C305" s="6">
        <v>1</v>
      </c>
      <c r="D305" s="13" t="s">
        <v>229</v>
      </c>
      <c r="E305" s="29">
        <v>0</v>
      </c>
      <c r="F305" s="29">
        <v>25569</v>
      </c>
      <c r="G305" s="44">
        <v>0</v>
      </c>
      <c r="H305" s="36">
        <v>32</v>
      </c>
    </row>
    <row r="306" spans="1:8" ht="12.75">
      <c r="A306" s="57"/>
      <c r="B306" s="54"/>
      <c r="C306" s="6">
        <v>2</v>
      </c>
      <c r="D306" s="13" t="s">
        <v>230</v>
      </c>
      <c r="E306" s="29">
        <v>0</v>
      </c>
      <c r="F306" s="29">
        <v>0</v>
      </c>
      <c r="G306" s="44">
        <v>0</v>
      </c>
      <c r="H306" s="36">
        <v>0</v>
      </c>
    </row>
    <row r="307" spans="1:9" ht="12.75">
      <c r="A307" s="57"/>
      <c r="B307" s="54"/>
      <c r="C307" s="6">
        <v>3</v>
      </c>
      <c r="D307" s="13" t="s">
        <v>231</v>
      </c>
      <c r="E307" s="29">
        <v>0</v>
      </c>
      <c r="F307" s="29">
        <v>7862</v>
      </c>
      <c r="G307" s="44">
        <v>0</v>
      </c>
      <c r="H307" s="36">
        <v>11</v>
      </c>
      <c r="I307" s="3"/>
    </row>
    <row r="308" spans="1:9" ht="12.75">
      <c r="A308" s="57"/>
      <c r="B308" s="54"/>
      <c r="C308" s="6">
        <v>4</v>
      </c>
      <c r="D308" s="13" t="s">
        <v>232</v>
      </c>
      <c r="E308" s="29">
        <v>0</v>
      </c>
      <c r="F308" s="29">
        <v>9496</v>
      </c>
      <c r="G308" s="44">
        <v>0</v>
      </c>
      <c r="H308" s="36">
        <v>10</v>
      </c>
      <c r="I308" s="3"/>
    </row>
    <row r="309" spans="1:9" ht="12.75">
      <c r="A309" s="57"/>
      <c r="B309" s="54"/>
      <c r="C309" s="6">
        <v>5</v>
      </c>
      <c r="D309" s="13" t="s">
        <v>432</v>
      </c>
      <c r="E309" s="29">
        <v>0</v>
      </c>
      <c r="F309" s="29">
        <v>8313</v>
      </c>
      <c r="G309" s="44">
        <v>0</v>
      </c>
      <c r="H309" s="36">
        <v>12</v>
      </c>
      <c r="I309" s="3"/>
    </row>
    <row r="310" spans="1:9" ht="12.75">
      <c r="A310" s="57"/>
      <c r="B310" s="54"/>
      <c r="C310" s="6">
        <v>6</v>
      </c>
      <c r="D310" s="13" t="s">
        <v>433</v>
      </c>
      <c r="E310" s="19">
        <v>0</v>
      </c>
      <c r="F310" s="19">
        <v>12760</v>
      </c>
      <c r="G310" s="36">
        <v>0</v>
      </c>
      <c r="H310" s="36">
        <v>20</v>
      </c>
      <c r="I310" s="3"/>
    </row>
    <row r="311" spans="1:9" ht="12.75">
      <c r="A311" s="57"/>
      <c r="B311" s="55"/>
      <c r="C311" s="6">
        <v>7</v>
      </c>
      <c r="D311" s="13" t="s">
        <v>259</v>
      </c>
      <c r="E311" s="19">
        <v>0</v>
      </c>
      <c r="F311" s="19">
        <v>0</v>
      </c>
      <c r="G311" s="19">
        <v>0</v>
      </c>
      <c r="H311" s="19">
        <v>0</v>
      </c>
      <c r="I311" s="3"/>
    </row>
    <row r="312" spans="1:9" ht="12.75">
      <c r="A312" s="58"/>
      <c r="B312" s="62" t="s">
        <v>368</v>
      </c>
      <c r="C312" s="63"/>
      <c r="D312" s="64"/>
      <c r="E312" s="1">
        <f>SUM(E305:E311)</f>
        <v>0</v>
      </c>
      <c r="F312" s="1">
        <f>SUM(F305:F311)</f>
        <v>64000</v>
      </c>
      <c r="G312" s="15">
        <f>SUM(G305:G311)</f>
        <v>0</v>
      </c>
      <c r="H312" s="7">
        <f>SUM(H305:H311)</f>
        <v>85</v>
      </c>
      <c r="I312" s="11"/>
    </row>
    <row r="313" spans="1:9" ht="12.75">
      <c r="A313" s="56" t="s">
        <v>88</v>
      </c>
      <c r="B313" s="53" t="s">
        <v>89</v>
      </c>
      <c r="C313" s="6">
        <v>1</v>
      </c>
      <c r="D313" s="13" t="s">
        <v>90</v>
      </c>
      <c r="E313" s="19">
        <v>18263</v>
      </c>
      <c r="F313" s="19">
        <v>22809</v>
      </c>
      <c r="G313" s="36">
        <v>61</v>
      </c>
      <c r="H313" s="36">
        <v>72</v>
      </c>
      <c r="I313" s="3"/>
    </row>
    <row r="314" spans="1:9" ht="25.5">
      <c r="A314" s="57"/>
      <c r="B314" s="54"/>
      <c r="C314" s="6">
        <v>2</v>
      </c>
      <c r="D314" s="13" t="s">
        <v>91</v>
      </c>
      <c r="E314" s="19">
        <v>19700</v>
      </c>
      <c r="F314" s="19">
        <v>27415</v>
      </c>
      <c r="G314" s="36">
        <v>50</v>
      </c>
      <c r="H314" s="36">
        <v>69</v>
      </c>
      <c r="I314" s="3"/>
    </row>
    <row r="315" spans="1:8" ht="12.75">
      <c r="A315" s="57"/>
      <c r="B315" s="54"/>
      <c r="C315" s="6">
        <v>3</v>
      </c>
      <c r="D315" s="13" t="s">
        <v>92</v>
      </c>
      <c r="E315" s="19">
        <v>4790</v>
      </c>
      <c r="F315" s="19">
        <v>0</v>
      </c>
      <c r="G315" s="36">
        <v>41</v>
      </c>
      <c r="H315" s="36">
        <v>0</v>
      </c>
    </row>
    <row r="316" spans="1:8" ht="25.5">
      <c r="A316" s="57"/>
      <c r="B316" s="54"/>
      <c r="C316" s="6">
        <v>4</v>
      </c>
      <c r="D316" s="13" t="s">
        <v>424</v>
      </c>
      <c r="E316" s="19">
        <v>55066</v>
      </c>
      <c r="F316" s="19">
        <v>30076</v>
      </c>
      <c r="G316" s="36">
        <v>163</v>
      </c>
      <c r="H316" s="36">
        <v>80</v>
      </c>
    </row>
    <row r="317" spans="1:8" ht="12.75">
      <c r="A317" s="57"/>
      <c r="B317" s="54"/>
      <c r="C317" s="6">
        <v>5</v>
      </c>
      <c r="D317" s="13" t="s">
        <v>93</v>
      </c>
      <c r="E317" s="19">
        <v>8172</v>
      </c>
      <c r="F317" s="19">
        <v>13900</v>
      </c>
      <c r="G317" s="36">
        <v>24</v>
      </c>
      <c r="H317" s="36">
        <v>49</v>
      </c>
    </row>
    <row r="318" spans="1:8" ht="12.75">
      <c r="A318" s="57"/>
      <c r="B318" s="54"/>
      <c r="C318" s="6">
        <v>6</v>
      </c>
      <c r="D318" s="13" t="s">
        <v>448</v>
      </c>
      <c r="E318" s="19">
        <v>0</v>
      </c>
      <c r="F318" s="19">
        <v>0</v>
      </c>
      <c r="G318" s="36">
        <v>0</v>
      </c>
      <c r="H318" s="36"/>
    </row>
    <row r="319" spans="1:8" ht="12.75">
      <c r="A319" s="57"/>
      <c r="B319" s="54"/>
      <c r="C319" s="6">
        <v>7</v>
      </c>
      <c r="D319" s="13" t="s">
        <v>449</v>
      </c>
      <c r="E319" s="19">
        <v>0</v>
      </c>
      <c r="F319" s="19">
        <v>0</v>
      </c>
      <c r="G319" s="36">
        <v>0</v>
      </c>
      <c r="H319" s="36">
        <v>9</v>
      </c>
    </row>
    <row r="320" spans="1:8" ht="12.75">
      <c r="A320" s="58"/>
      <c r="B320" s="62" t="s">
        <v>368</v>
      </c>
      <c r="C320" s="63"/>
      <c r="D320" s="64"/>
      <c r="E320" s="22">
        <f>SUM(E313:E319)</f>
        <v>105991</v>
      </c>
      <c r="F320" s="22">
        <f>SUM(F313:F319)</f>
        <v>94200</v>
      </c>
      <c r="G320" s="28">
        <f>SUM(G313:G319)</f>
        <v>339</v>
      </c>
      <c r="H320" s="28">
        <f>SUM(H313:H319)</f>
        <v>279</v>
      </c>
    </row>
    <row r="321" spans="1:8" ht="12.75">
      <c r="A321" s="56" t="s">
        <v>94</v>
      </c>
      <c r="B321" s="65" t="s">
        <v>95</v>
      </c>
      <c r="C321" s="6">
        <v>1</v>
      </c>
      <c r="D321" s="13" t="s">
        <v>96</v>
      </c>
      <c r="E321" s="29">
        <v>0</v>
      </c>
      <c r="F321" s="29">
        <v>0</v>
      </c>
      <c r="G321" s="36">
        <v>0</v>
      </c>
      <c r="H321" s="36">
        <v>0</v>
      </c>
    </row>
    <row r="322" spans="1:8" ht="12.75">
      <c r="A322" s="57"/>
      <c r="B322" s="66"/>
      <c r="C322" s="6">
        <v>2</v>
      </c>
      <c r="D322" s="13" t="s">
        <v>97</v>
      </c>
      <c r="E322" s="29">
        <v>13140</v>
      </c>
      <c r="F322" s="29">
        <v>18710</v>
      </c>
      <c r="G322" s="36">
        <v>37</v>
      </c>
      <c r="H322" s="36">
        <v>28</v>
      </c>
    </row>
    <row r="323" spans="1:8" ht="12.75">
      <c r="A323" s="57"/>
      <c r="B323" s="66"/>
      <c r="C323" s="6">
        <v>3</v>
      </c>
      <c r="D323" s="13" t="s">
        <v>98</v>
      </c>
      <c r="E323" s="29">
        <v>13420</v>
      </c>
      <c r="F323" s="29">
        <v>15675</v>
      </c>
      <c r="G323" s="36">
        <v>18</v>
      </c>
      <c r="H323" s="36">
        <v>13</v>
      </c>
    </row>
    <row r="324" spans="1:8" ht="12.75">
      <c r="A324" s="57"/>
      <c r="B324" s="66"/>
      <c r="C324" s="6">
        <v>4</v>
      </c>
      <c r="D324" s="13" t="s">
        <v>99</v>
      </c>
      <c r="E324" s="29">
        <v>0</v>
      </c>
      <c r="F324" s="29">
        <v>0</v>
      </c>
      <c r="G324" s="36">
        <v>0</v>
      </c>
      <c r="H324" s="36">
        <v>0</v>
      </c>
    </row>
    <row r="325" spans="1:8" ht="12.75">
      <c r="A325" s="57"/>
      <c r="B325" s="66"/>
      <c r="C325" s="6">
        <v>5</v>
      </c>
      <c r="D325" s="13" t="s">
        <v>100</v>
      </c>
      <c r="E325" s="29">
        <v>13236</v>
      </c>
      <c r="F325" s="29">
        <v>16324</v>
      </c>
      <c r="G325" s="36">
        <v>16</v>
      </c>
      <c r="H325" s="36">
        <v>14</v>
      </c>
    </row>
    <row r="326" spans="1:8" ht="12.75">
      <c r="A326" s="58"/>
      <c r="B326" s="62" t="s">
        <v>368</v>
      </c>
      <c r="C326" s="63"/>
      <c r="D326" s="64"/>
      <c r="E326" s="1">
        <f>SUM(E321:E325)</f>
        <v>39796</v>
      </c>
      <c r="F326" s="1">
        <f>SUM(F321:F325)</f>
        <v>50709</v>
      </c>
      <c r="G326" s="28">
        <f>SUM(G321:G325)</f>
        <v>71</v>
      </c>
      <c r="H326" s="28">
        <f>SUM(H321:H325)</f>
        <v>55</v>
      </c>
    </row>
    <row r="327" spans="1:8" ht="12.75">
      <c r="A327" s="56" t="s">
        <v>101</v>
      </c>
      <c r="B327" s="53" t="s">
        <v>102</v>
      </c>
      <c r="C327" s="6">
        <v>1</v>
      </c>
      <c r="D327" s="13" t="s">
        <v>68</v>
      </c>
      <c r="E327" s="19">
        <v>24310</v>
      </c>
      <c r="F327" s="19">
        <v>51516</v>
      </c>
      <c r="G327" s="36">
        <v>29</v>
      </c>
      <c r="H327" s="36">
        <v>44</v>
      </c>
    </row>
    <row r="328" spans="1:8" ht="25.5">
      <c r="A328" s="57"/>
      <c r="B328" s="54"/>
      <c r="C328" s="6">
        <v>2</v>
      </c>
      <c r="D328" s="13" t="s">
        <v>237</v>
      </c>
      <c r="E328" s="19">
        <v>9664</v>
      </c>
      <c r="F328" s="19">
        <v>7878</v>
      </c>
      <c r="G328" s="36">
        <v>88</v>
      </c>
      <c r="H328" s="36">
        <v>38</v>
      </c>
    </row>
    <row r="329" spans="1:8" ht="12.75">
      <c r="A329" s="57"/>
      <c r="B329" s="54"/>
      <c r="C329" s="6">
        <v>3</v>
      </c>
      <c r="D329" s="13" t="s">
        <v>238</v>
      </c>
      <c r="E329" s="19">
        <v>103</v>
      </c>
      <c r="F329" s="19">
        <v>21920</v>
      </c>
      <c r="G329" s="36">
        <v>0</v>
      </c>
      <c r="H329" s="36">
        <v>55</v>
      </c>
    </row>
    <row r="330" spans="1:8" ht="12.75">
      <c r="A330" s="57"/>
      <c r="B330" s="54"/>
      <c r="C330" s="6">
        <v>4</v>
      </c>
      <c r="D330" s="13" t="s">
        <v>239</v>
      </c>
      <c r="E330" s="19">
        <v>8975</v>
      </c>
      <c r="F330" s="19">
        <v>27240</v>
      </c>
      <c r="G330" s="36">
        <v>185</v>
      </c>
      <c r="H330" s="36">
        <v>91</v>
      </c>
    </row>
    <row r="331" spans="1:8" ht="12.75">
      <c r="A331" s="57"/>
      <c r="B331" s="54"/>
      <c r="C331" s="6">
        <v>5</v>
      </c>
      <c r="D331" s="13" t="s">
        <v>240</v>
      </c>
      <c r="E331" s="19">
        <v>10650</v>
      </c>
      <c r="F331" s="19">
        <v>11760</v>
      </c>
      <c r="G331" s="36">
        <v>60</v>
      </c>
      <c r="H331" s="36">
        <v>34</v>
      </c>
    </row>
    <row r="332" spans="1:8" ht="27.75" customHeight="1">
      <c r="A332" s="57"/>
      <c r="B332" s="54"/>
      <c r="C332" s="6">
        <v>6</v>
      </c>
      <c r="D332" s="13" t="s">
        <v>241</v>
      </c>
      <c r="E332" s="19">
        <v>2695</v>
      </c>
      <c r="F332" s="19">
        <v>5913</v>
      </c>
      <c r="G332" s="36">
        <v>9</v>
      </c>
      <c r="H332" s="36">
        <v>21</v>
      </c>
    </row>
    <row r="333" spans="1:8" ht="17.25" customHeight="1">
      <c r="A333" s="57"/>
      <c r="B333" s="54"/>
      <c r="C333" s="6">
        <v>7</v>
      </c>
      <c r="D333" s="13" t="s">
        <v>242</v>
      </c>
      <c r="E333" s="19">
        <v>3680</v>
      </c>
      <c r="F333" s="19">
        <v>9480</v>
      </c>
      <c r="G333" s="36">
        <v>33</v>
      </c>
      <c r="H333" s="36">
        <v>38</v>
      </c>
    </row>
    <row r="334" spans="1:8" ht="15.75" customHeight="1">
      <c r="A334" s="57"/>
      <c r="B334" s="54"/>
      <c r="C334" s="6">
        <v>8</v>
      </c>
      <c r="D334" s="13" t="s">
        <v>250</v>
      </c>
      <c r="E334" s="19">
        <v>2511</v>
      </c>
      <c r="F334" s="19">
        <v>24525</v>
      </c>
      <c r="G334" s="36">
        <v>60</v>
      </c>
      <c r="H334" s="36">
        <v>70</v>
      </c>
    </row>
    <row r="335" spans="1:8" ht="18" customHeight="1">
      <c r="A335" s="57"/>
      <c r="B335" s="54"/>
      <c r="C335" s="6">
        <v>9</v>
      </c>
      <c r="D335" s="13" t="s">
        <v>376</v>
      </c>
      <c r="E335" s="19">
        <v>0</v>
      </c>
      <c r="F335" s="19">
        <v>16536</v>
      </c>
      <c r="G335" s="36">
        <v>0</v>
      </c>
      <c r="H335" s="36">
        <v>40</v>
      </c>
    </row>
    <row r="336" spans="1:8" ht="17.25" customHeight="1">
      <c r="A336" s="57"/>
      <c r="B336" s="54"/>
      <c r="C336" s="6">
        <v>10</v>
      </c>
      <c r="D336" s="13" t="s">
        <v>377</v>
      </c>
      <c r="E336" s="19">
        <v>0</v>
      </c>
      <c r="F336" s="19">
        <v>4602</v>
      </c>
      <c r="G336" s="36">
        <v>0</v>
      </c>
      <c r="H336" s="36">
        <v>12</v>
      </c>
    </row>
    <row r="337" spans="1:8" ht="18.75" customHeight="1">
      <c r="A337" s="57"/>
      <c r="B337" s="54"/>
      <c r="C337" s="6">
        <v>11</v>
      </c>
      <c r="D337" s="13" t="s">
        <v>378</v>
      </c>
      <c r="E337" s="19">
        <v>0</v>
      </c>
      <c r="F337" s="19">
        <v>13667</v>
      </c>
      <c r="G337" s="36">
        <v>0</v>
      </c>
      <c r="H337" s="36">
        <v>27</v>
      </c>
    </row>
    <row r="338" spans="1:8" ht="15" customHeight="1">
      <c r="A338" s="57"/>
      <c r="B338" s="54"/>
      <c r="C338" s="6">
        <v>12</v>
      </c>
      <c r="D338" s="13" t="s">
        <v>418</v>
      </c>
      <c r="E338" s="19">
        <v>0</v>
      </c>
      <c r="F338" s="19">
        <v>38740</v>
      </c>
      <c r="G338" s="36">
        <v>0</v>
      </c>
      <c r="H338" s="36">
        <v>126</v>
      </c>
    </row>
    <row r="339" spans="1:8" ht="17.25" customHeight="1">
      <c r="A339" s="57"/>
      <c r="B339" s="54"/>
      <c r="C339" s="6">
        <v>13</v>
      </c>
      <c r="D339" s="13" t="s">
        <v>379</v>
      </c>
      <c r="E339" s="19">
        <v>0</v>
      </c>
      <c r="F339" s="19">
        <v>12719</v>
      </c>
      <c r="G339" s="36">
        <v>0</v>
      </c>
      <c r="H339" s="36">
        <v>31</v>
      </c>
    </row>
    <row r="340" spans="1:8" ht="15" customHeight="1">
      <c r="A340" s="57"/>
      <c r="B340" s="54"/>
      <c r="C340" s="6">
        <v>14</v>
      </c>
      <c r="D340" s="13" t="s">
        <v>380</v>
      </c>
      <c r="E340" s="19">
        <v>0</v>
      </c>
      <c r="F340" s="19">
        <v>8536</v>
      </c>
      <c r="G340" s="36">
        <v>0</v>
      </c>
      <c r="H340" s="36">
        <v>20</v>
      </c>
    </row>
    <row r="341" spans="1:8" ht="15.75" customHeight="1">
      <c r="A341" s="57"/>
      <c r="B341" s="54"/>
      <c r="C341" s="6">
        <v>15</v>
      </c>
      <c r="D341" s="13" t="s">
        <v>381</v>
      </c>
      <c r="E341" s="19">
        <v>0</v>
      </c>
      <c r="F341" s="19">
        <v>12160</v>
      </c>
      <c r="G341" s="36">
        <v>0</v>
      </c>
      <c r="H341" s="36">
        <v>35</v>
      </c>
    </row>
    <row r="342" spans="1:8" ht="15.75" customHeight="1">
      <c r="A342" s="57"/>
      <c r="B342" s="54"/>
      <c r="C342" s="6">
        <v>16</v>
      </c>
      <c r="D342" s="13" t="s">
        <v>423</v>
      </c>
      <c r="E342" s="19">
        <v>0</v>
      </c>
      <c r="F342" s="19">
        <v>3888</v>
      </c>
      <c r="G342" s="36">
        <v>0</v>
      </c>
      <c r="H342" s="36">
        <v>15</v>
      </c>
    </row>
    <row r="343" spans="1:8" ht="15" customHeight="1">
      <c r="A343" s="57"/>
      <c r="B343" s="54"/>
      <c r="C343" s="6">
        <v>17</v>
      </c>
      <c r="D343" s="13" t="s">
        <v>382</v>
      </c>
      <c r="E343" s="19">
        <v>0</v>
      </c>
      <c r="F343" s="19">
        <v>22041</v>
      </c>
      <c r="G343" s="36">
        <v>0</v>
      </c>
      <c r="H343" s="36">
        <v>60</v>
      </c>
    </row>
    <row r="344" spans="1:8" ht="17.25" customHeight="1">
      <c r="A344" s="57"/>
      <c r="B344" s="54"/>
      <c r="C344" s="6">
        <v>18</v>
      </c>
      <c r="D344" s="13" t="s">
        <v>383</v>
      </c>
      <c r="E344" s="19">
        <v>0</v>
      </c>
      <c r="F344" s="19">
        <v>19003</v>
      </c>
      <c r="G344" s="36">
        <v>0</v>
      </c>
      <c r="H344" s="36">
        <v>45</v>
      </c>
    </row>
    <row r="345" spans="1:8" ht="17.25" customHeight="1">
      <c r="A345" s="57"/>
      <c r="B345" s="54"/>
      <c r="C345" s="6">
        <v>19</v>
      </c>
      <c r="D345" s="13" t="s">
        <v>384</v>
      </c>
      <c r="E345" s="19">
        <v>0</v>
      </c>
      <c r="F345" s="19">
        <v>20838</v>
      </c>
      <c r="G345" s="36">
        <v>0</v>
      </c>
      <c r="H345" s="36">
        <v>56</v>
      </c>
    </row>
    <row r="346" spans="1:8" ht="12.75">
      <c r="A346" s="57"/>
      <c r="B346" s="55"/>
      <c r="C346" s="6">
        <v>20</v>
      </c>
      <c r="D346" s="13" t="s">
        <v>375</v>
      </c>
      <c r="E346" s="50">
        <v>0</v>
      </c>
      <c r="F346" s="50">
        <v>7956</v>
      </c>
      <c r="G346" s="36">
        <v>0</v>
      </c>
      <c r="H346" s="49">
        <v>35</v>
      </c>
    </row>
    <row r="347" spans="1:8" ht="12.75">
      <c r="A347" s="58"/>
      <c r="B347" s="62" t="s">
        <v>368</v>
      </c>
      <c r="C347" s="63"/>
      <c r="D347" s="64"/>
      <c r="E347" s="22">
        <f>SUM(E327:E346)</f>
        <v>62588</v>
      </c>
      <c r="F347" s="22">
        <f>SUM(F327:F346)</f>
        <v>340918</v>
      </c>
      <c r="G347" s="28">
        <f>SUM(G327:G345)</f>
        <v>464</v>
      </c>
      <c r="H347" s="28">
        <f>SUM(H327:H346)</f>
        <v>893</v>
      </c>
    </row>
    <row r="348" spans="1:8" ht="12.75">
      <c r="A348" s="56" t="s">
        <v>104</v>
      </c>
      <c r="B348" s="83" t="s">
        <v>451</v>
      </c>
      <c r="C348" s="6">
        <v>1</v>
      </c>
      <c r="D348" s="13" t="s">
        <v>103</v>
      </c>
      <c r="E348" s="19">
        <v>28611</v>
      </c>
      <c r="F348" s="19">
        <v>36654</v>
      </c>
      <c r="G348" s="36">
        <v>121</v>
      </c>
      <c r="H348" s="36">
        <v>437</v>
      </c>
    </row>
    <row r="349" spans="1:8" ht="12.75">
      <c r="A349" s="57"/>
      <c r="B349" s="84"/>
      <c r="C349" s="6">
        <v>2</v>
      </c>
      <c r="D349" s="13" t="s">
        <v>325</v>
      </c>
      <c r="E349" s="19">
        <v>13951</v>
      </c>
      <c r="F349" s="19">
        <v>51984</v>
      </c>
      <c r="G349" s="36">
        <v>38</v>
      </c>
      <c r="H349" s="36">
        <v>615</v>
      </c>
    </row>
    <row r="350" spans="1:8" ht="12.75">
      <c r="A350" s="57"/>
      <c r="B350" s="84"/>
      <c r="C350" s="6">
        <v>3</v>
      </c>
      <c r="D350" s="13" t="s">
        <v>326</v>
      </c>
      <c r="E350" s="19">
        <v>16771</v>
      </c>
      <c r="F350" s="19">
        <v>26536</v>
      </c>
      <c r="G350" s="36">
        <v>28</v>
      </c>
      <c r="H350" s="36">
        <v>321</v>
      </c>
    </row>
    <row r="351" spans="1:8" ht="14.25" customHeight="1">
      <c r="A351" s="57"/>
      <c r="B351" s="84"/>
      <c r="C351" s="6">
        <v>4</v>
      </c>
      <c r="D351" s="13" t="s">
        <v>429</v>
      </c>
      <c r="E351" s="19">
        <v>0</v>
      </c>
      <c r="F351" s="19">
        <v>20777</v>
      </c>
      <c r="G351" s="36">
        <v>0</v>
      </c>
      <c r="H351" s="36">
        <v>181</v>
      </c>
    </row>
    <row r="352" spans="1:8" ht="28.5" customHeight="1">
      <c r="A352" s="57"/>
      <c r="B352" s="84"/>
      <c r="C352" s="6">
        <v>5</v>
      </c>
      <c r="D352" s="13" t="s">
        <v>430</v>
      </c>
      <c r="E352" s="19">
        <v>0</v>
      </c>
      <c r="F352" s="19">
        <v>8856</v>
      </c>
      <c r="G352" s="36">
        <v>0</v>
      </c>
      <c r="H352" s="36">
        <v>112</v>
      </c>
    </row>
    <row r="353" spans="1:8" ht="28.5" customHeight="1">
      <c r="A353" s="57"/>
      <c r="B353" s="84"/>
      <c r="C353" s="6">
        <v>6</v>
      </c>
      <c r="D353" s="13" t="s">
        <v>431</v>
      </c>
      <c r="E353" s="19">
        <v>0</v>
      </c>
      <c r="F353" s="19">
        <v>32050</v>
      </c>
      <c r="G353" s="36">
        <v>0</v>
      </c>
      <c r="H353" s="36">
        <v>164</v>
      </c>
    </row>
    <row r="354" spans="1:8" ht="19.5" customHeight="1">
      <c r="A354" s="57"/>
      <c r="B354" s="85"/>
      <c r="C354" s="6">
        <v>7</v>
      </c>
      <c r="D354" s="13" t="s">
        <v>450</v>
      </c>
      <c r="E354" s="19">
        <v>135061</v>
      </c>
      <c r="F354" s="19">
        <v>0</v>
      </c>
      <c r="G354" s="36">
        <v>181</v>
      </c>
      <c r="H354" s="36">
        <v>0</v>
      </c>
    </row>
    <row r="355" spans="1:8" ht="18.75" customHeight="1">
      <c r="A355" s="58"/>
      <c r="B355" s="62" t="s">
        <v>368</v>
      </c>
      <c r="C355" s="63"/>
      <c r="D355" s="64"/>
      <c r="E355" s="22">
        <f>SUM(E348:E354)</f>
        <v>194394</v>
      </c>
      <c r="F355" s="22">
        <f>SUM(F348:F354)</f>
        <v>176857</v>
      </c>
      <c r="G355" s="7">
        <f>SUM(G348:G354)</f>
        <v>368</v>
      </c>
      <c r="H355" s="7">
        <f>SUM(H348:H354)</f>
        <v>1830</v>
      </c>
    </row>
    <row r="356" spans="1:8" ht="12.75">
      <c r="A356" s="56" t="s">
        <v>105</v>
      </c>
      <c r="B356" s="53" t="s">
        <v>106</v>
      </c>
      <c r="C356" s="6">
        <v>1</v>
      </c>
      <c r="D356" s="13" t="s">
        <v>107</v>
      </c>
      <c r="E356" s="16">
        <v>9752</v>
      </c>
      <c r="F356" s="16">
        <v>0</v>
      </c>
      <c r="G356" s="14">
        <v>5</v>
      </c>
      <c r="H356" s="14">
        <v>0</v>
      </c>
    </row>
    <row r="357" spans="1:8" ht="12.75">
      <c r="A357" s="57"/>
      <c r="B357" s="54"/>
      <c r="C357" s="6">
        <v>2</v>
      </c>
      <c r="D357" s="13" t="s">
        <v>108</v>
      </c>
      <c r="E357" s="16">
        <v>0</v>
      </c>
      <c r="F357" s="16">
        <v>0</v>
      </c>
      <c r="G357" s="14">
        <v>0</v>
      </c>
      <c r="H357" s="14">
        <v>0</v>
      </c>
    </row>
    <row r="358" spans="1:8" ht="12.75">
      <c r="A358" s="57"/>
      <c r="B358" s="54"/>
      <c r="C358" s="6">
        <v>3</v>
      </c>
      <c r="D358" s="13" t="s">
        <v>109</v>
      </c>
      <c r="E358" s="16">
        <v>0</v>
      </c>
      <c r="F358" s="16">
        <v>0</v>
      </c>
      <c r="G358" s="14">
        <v>0</v>
      </c>
      <c r="H358" s="14">
        <v>0</v>
      </c>
    </row>
    <row r="359" spans="1:8" ht="12.75">
      <c r="A359" s="57"/>
      <c r="B359" s="54"/>
      <c r="C359" s="6">
        <v>4</v>
      </c>
      <c r="D359" s="13" t="s">
        <v>110</v>
      </c>
      <c r="E359" s="16">
        <v>0</v>
      </c>
      <c r="F359" s="16">
        <v>0</v>
      </c>
      <c r="G359" s="14">
        <v>0</v>
      </c>
      <c r="H359" s="14">
        <v>0</v>
      </c>
    </row>
    <row r="360" spans="1:8" ht="12.75">
      <c r="A360" s="57"/>
      <c r="B360" s="54"/>
      <c r="C360" s="6">
        <v>5</v>
      </c>
      <c r="D360" s="13" t="s">
        <v>111</v>
      </c>
      <c r="E360" s="16">
        <v>13668</v>
      </c>
      <c r="F360" s="16">
        <v>0</v>
      </c>
      <c r="G360" s="14">
        <v>44</v>
      </c>
      <c r="H360" s="14">
        <v>0</v>
      </c>
    </row>
    <row r="361" spans="1:8" s="8" customFormat="1" ht="12.75">
      <c r="A361" s="57"/>
      <c r="B361" s="55"/>
      <c r="C361" s="6">
        <v>6</v>
      </c>
      <c r="D361" s="13" t="s">
        <v>115</v>
      </c>
      <c r="E361" s="16">
        <v>0</v>
      </c>
      <c r="F361" s="16">
        <v>0</v>
      </c>
      <c r="G361" s="14">
        <v>0</v>
      </c>
      <c r="H361" s="14">
        <v>0</v>
      </c>
    </row>
    <row r="362" spans="1:8" ht="12.75">
      <c r="A362" s="58"/>
      <c r="B362" s="62" t="s">
        <v>368</v>
      </c>
      <c r="C362" s="63"/>
      <c r="D362" s="64"/>
      <c r="E362" s="17">
        <f>SUM(E356:E361)</f>
        <v>23420</v>
      </c>
      <c r="F362" s="17">
        <f>SUM(F356:F361)</f>
        <v>0</v>
      </c>
      <c r="G362" s="15">
        <f>SUM(G356:G361)</f>
        <v>49</v>
      </c>
      <c r="H362" s="7">
        <v>0</v>
      </c>
    </row>
    <row r="363" spans="1:8" ht="12.75">
      <c r="A363" s="56" t="s">
        <v>112</v>
      </c>
      <c r="B363" s="65" t="s">
        <v>113</v>
      </c>
      <c r="C363" s="6">
        <v>1</v>
      </c>
      <c r="D363" s="13" t="s">
        <v>114</v>
      </c>
      <c r="E363" s="19">
        <v>63578</v>
      </c>
      <c r="F363" s="29">
        <v>123545</v>
      </c>
      <c r="G363" s="44">
        <v>241</v>
      </c>
      <c r="H363" s="36">
        <v>321</v>
      </c>
    </row>
    <row r="364" spans="1:8" ht="12.75">
      <c r="A364" s="57"/>
      <c r="B364" s="66"/>
      <c r="C364" s="6">
        <v>2</v>
      </c>
      <c r="D364" s="13" t="s">
        <v>115</v>
      </c>
      <c r="E364" s="19">
        <v>0</v>
      </c>
      <c r="F364" s="29">
        <v>0</v>
      </c>
      <c r="G364" s="44">
        <v>0</v>
      </c>
      <c r="H364" s="36">
        <v>0</v>
      </c>
    </row>
    <row r="365" spans="1:8" ht="12.75">
      <c r="A365" s="57"/>
      <c r="B365" s="66"/>
      <c r="C365" s="6">
        <v>3</v>
      </c>
      <c r="D365" s="13" t="s">
        <v>419</v>
      </c>
      <c r="E365" s="19">
        <v>0</v>
      </c>
      <c r="F365" s="29">
        <v>0</v>
      </c>
      <c r="G365" s="44">
        <v>0</v>
      </c>
      <c r="H365" s="36">
        <v>0</v>
      </c>
    </row>
    <row r="366" spans="1:8" ht="12.75">
      <c r="A366" s="57"/>
      <c r="B366" s="66"/>
      <c r="C366" s="6">
        <v>4</v>
      </c>
      <c r="D366" s="13" t="s">
        <v>116</v>
      </c>
      <c r="E366" s="19">
        <v>0</v>
      </c>
      <c r="F366" s="29">
        <v>0</v>
      </c>
      <c r="G366" s="44">
        <v>0</v>
      </c>
      <c r="H366" s="36">
        <v>0</v>
      </c>
    </row>
    <row r="367" spans="1:8" ht="12.75">
      <c r="A367" s="57"/>
      <c r="B367" s="66"/>
      <c r="C367" s="6">
        <v>5</v>
      </c>
      <c r="D367" s="13" t="s">
        <v>117</v>
      </c>
      <c r="E367" s="19">
        <v>6220</v>
      </c>
      <c r="F367" s="29">
        <v>9300</v>
      </c>
      <c r="G367" s="44">
        <v>38</v>
      </c>
      <c r="H367" s="36">
        <v>33</v>
      </c>
    </row>
    <row r="368" spans="1:8" ht="12.75">
      <c r="A368" s="57"/>
      <c r="B368" s="66"/>
      <c r="C368" s="6">
        <v>6</v>
      </c>
      <c r="D368" s="13" t="s">
        <v>118</v>
      </c>
      <c r="E368" s="19">
        <v>0</v>
      </c>
      <c r="F368" s="29">
        <v>0</v>
      </c>
      <c r="G368" s="44">
        <v>0</v>
      </c>
      <c r="H368" s="36">
        <v>0</v>
      </c>
    </row>
    <row r="369" spans="1:8" ht="12.75">
      <c r="A369" s="57"/>
      <c r="B369" s="66"/>
      <c r="C369" s="6">
        <v>7</v>
      </c>
      <c r="D369" s="13" t="s">
        <v>119</v>
      </c>
      <c r="E369" s="19">
        <v>11475</v>
      </c>
      <c r="F369" s="29">
        <v>2796</v>
      </c>
      <c r="G369" s="44">
        <v>32</v>
      </c>
      <c r="H369" s="36">
        <v>13</v>
      </c>
    </row>
    <row r="370" spans="1:8" ht="12.75">
      <c r="A370" s="57"/>
      <c r="B370" s="66"/>
      <c r="C370" s="6">
        <v>8</v>
      </c>
      <c r="D370" s="13" t="s">
        <v>120</v>
      </c>
      <c r="E370" s="19">
        <v>11970</v>
      </c>
      <c r="F370" s="29">
        <v>0</v>
      </c>
      <c r="G370" s="44">
        <v>15</v>
      </c>
      <c r="H370" s="36">
        <v>2</v>
      </c>
    </row>
    <row r="371" spans="1:8" ht="12.75">
      <c r="A371" s="57"/>
      <c r="B371" s="66"/>
      <c r="C371" s="6">
        <v>9</v>
      </c>
      <c r="D371" s="13" t="s">
        <v>69</v>
      </c>
      <c r="E371" s="19">
        <v>126329</v>
      </c>
      <c r="F371" s="29">
        <v>92990</v>
      </c>
      <c r="G371" s="44">
        <v>338</v>
      </c>
      <c r="H371" s="36">
        <v>293</v>
      </c>
    </row>
    <row r="372" spans="1:8" ht="12.75">
      <c r="A372" s="57"/>
      <c r="B372" s="66"/>
      <c r="C372" s="6">
        <v>10</v>
      </c>
      <c r="D372" s="13" t="s">
        <v>71</v>
      </c>
      <c r="E372" s="19">
        <v>175023</v>
      </c>
      <c r="F372" s="29">
        <v>223663.49</v>
      </c>
      <c r="G372" s="44">
        <v>428</v>
      </c>
      <c r="H372" s="36">
        <v>532</v>
      </c>
    </row>
    <row r="373" spans="1:8" ht="12.75">
      <c r="A373" s="57"/>
      <c r="B373" s="66"/>
      <c r="C373" s="6">
        <v>11</v>
      </c>
      <c r="D373" s="13" t="s">
        <v>68</v>
      </c>
      <c r="E373" s="19">
        <v>0</v>
      </c>
      <c r="F373" s="29">
        <v>4240</v>
      </c>
      <c r="G373" s="44">
        <v>0</v>
      </c>
      <c r="H373" s="36">
        <v>2</v>
      </c>
    </row>
    <row r="374" spans="1:8" ht="12.75">
      <c r="A374" s="57"/>
      <c r="B374" s="66"/>
      <c r="C374" s="6">
        <v>12</v>
      </c>
      <c r="D374" s="13" t="s">
        <v>75</v>
      </c>
      <c r="E374" s="19">
        <v>8576</v>
      </c>
      <c r="F374" s="29">
        <v>248</v>
      </c>
      <c r="G374" s="44">
        <v>37</v>
      </c>
      <c r="H374" s="36">
        <v>0</v>
      </c>
    </row>
    <row r="375" spans="1:8" ht="12.75">
      <c r="A375" s="57"/>
      <c r="B375" s="66"/>
      <c r="C375" s="6">
        <v>13</v>
      </c>
      <c r="D375" s="13" t="s">
        <v>74</v>
      </c>
      <c r="E375" s="19">
        <v>55140</v>
      </c>
      <c r="F375" s="29">
        <v>28768</v>
      </c>
      <c r="G375" s="44">
        <v>244</v>
      </c>
      <c r="H375" s="36">
        <v>76</v>
      </c>
    </row>
    <row r="376" spans="1:8" ht="12.75">
      <c r="A376" s="57"/>
      <c r="B376" s="66"/>
      <c r="C376" s="6">
        <v>14</v>
      </c>
      <c r="D376" s="13" t="s">
        <v>121</v>
      </c>
      <c r="E376" s="19">
        <v>139744.29</v>
      </c>
      <c r="F376" s="29">
        <v>197880</v>
      </c>
      <c r="G376" s="44">
        <v>254</v>
      </c>
      <c r="H376" s="36">
        <v>383</v>
      </c>
    </row>
    <row r="377" spans="1:8" ht="12.75">
      <c r="A377" s="57"/>
      <c r="B377" s="66"/>
      <c r="C377" s="6">
        <v>15</v>
      </c>
      <c r="D377" s="13" t="s">
        <v>122</v>
      </c>
      <c r="E377" s="19">
        <v>0</v>
      </c>
      <c r="F377" s="29">
        <v>0</v>
      </c>
      <c r="G377" s="44">
        <v>0</v>
      </c>
      <c r="H377" s="36">
        <v>0</v>
      </c>
    </row>
    <row r="378" spans="1:8" ht="12.75">
      <c r="A378" s="57"/>
      <c r="B378" s="66"/>
      <c r="C378" s="6">
        <v>16</v>
      </c>
      <c r="D378" s="13" t="s">
        <v>123</v>
      </c>
      <c r="E378" s="19">
        <v>7562</v>
      </c>
      <c r="F378" s="29">
        <v>21150</v>
      </c>
      <c r="G378" s="44">
        <v>45</v>
      </c>
      <c r="H378" s="36">
        <v>75</v>
      </c>
    </row>
    <row r="379" spans="1:8" ht="26.25" customHeight="1">
      <c r="A379" s="57"/>
      <c r="B379" s="66"/>
      <c r="C379" s="6">
        <v>17</v>
      </c>
      <c r="D379" s="13" t="s">
        <v>402</v>
      </c>
      <c r="E379" s="19">
        <v>0</v>
      </c>
      <c r="F379" s="29">
        <v>45627</v>
      </c>
      <c r="G379" s="44">
        <v>0</v>
      </c>
      <c r="H379" s="36">
        <v>88</v>
      </c>
    </row>
    <row r="380" spans="1:8" ht="12.75">
      <c r="A380" s="57"/>
      <c r="B380" s="66"/>
      <c r="C380" s="6">
        <v>18</v>
      </c>
      <c r="D380" s="13" t="s">
        <v>403</v>
      </c>
      <c r="E380" s="19">
        <v>0</v>
      </c>
      <c r="F380" s="29">
        <v>25800</v>
      </c>
      <c r="G380" s="44">
        <v>0</v>
      </c>
      <c r="H380" s="36">
        <v>64</v>
      </c>
    </row>
    <row r="381" spans="1:8" ht="12.75">
      <c r="A381" s="57"/>
      <c r="B381" s="66"/>
      <c r="C381" s="6">
        <v>19</v>
      </c>
      <c r="D381" s="13" t="s">
        <v>404</v>
      </c>
      <c r="E381" s="19">
        <v>0</v>
      </c>
      <c r="F381" s="29">
        <v>69310</v>
      </c>
      <c r="G381" s="44">
        <v>0</v>
      </c>
      <c r="H381" s="36">
        <v>117</v>
      </c>
    </row>
    <row r="382" spans="1:8" ht="12.75">
      <c r="A382" s="57"/>
      <c r="B382" s="66"/>
      <c r="C382" s="6">
        <v>20</v>
      </c>
      <c r="D382" s="13" t="s">
        <v>405</v>
      </c>
      <c r="E382" s="19">
        <v>0</v>
      </c>
      <c r="F382" s="29">
        <v>0</v>
      </c>
      <c r="G382" s="44">
        <v>0</v>
      </c>
      <c r="H382" s="36">
        <v>0</v>
      </c>
    </row>
    <row r="383" spans="1:8" ht="12.75">
      <c r="A383" s="57"/>
      <c r="B383" s="66"/>
      <c r="C383" s="6">
        <v>21</v>
      </c>
      <c r="D383" s="13" t="s">
        <v>406</v>
      </c>
      <c r="E383" s="19">
        <v>0</v>
      </c>
      <c r="F383" s="29">
        <v>0</v>
      </c>
      <c r="G383" s="44">
        <v>0</v>
      </c>
      <c r="H383" s="36">
        <v>0</v>
      </c>
    </row>
    <row r="384" spans="1:8" ht="12.75">
      <c r="A384" s="57"/>
      <c r="B384" s="66"/>
      <c r="C384" s="6">
        <v>22</v>
      </c>
      <c r="D384" s="13" t="s">
        <v>407</v>
      </c>
      <c r="E384" s="19">
        <v>0</v>
      </c>
      <c r="F384" s="29">
        <v>0</v>
      </c>
      <c r="G384" s="44">
        <v>0</v>
      </c>
      <c r="H384" s="36">
        <v>0</v>
      </c>
    </row>
    <row r="385" spans="1:8" ht="12.75">
      <c r="A385" s="57"/>
      <c r="B385" s="66"/>
      <c r="C385" s="6">
        <v>23</v>
      </c>
      <c r="D385" s="13" t="s">
        <v>400</v>
      </c>
      <c r="E385" s="19">
        <v>0</v>
      </c>
      <c r="F385" s="29">
        <v>0</v>
      </c>
      <c r="G385" s="44">
        <v>0</v>
      </c>
      <c r="H385" s="36">
        <v>0</v>
      </c>
    </row>
    <row r="386" spans="1:8" ht="12.75">
      <c r="A386" s="57"/>
      <c r="B386" s="66"/>
      <c r="C386" s="6">
        <v>24</v>
      </c>
      <c r="D386" s="13" t="s">
        <v>401</v>
      </c>
      <c r="E386" s="19">
        <v>0</v>
      </c>
      <c r="F386" s="29">
        <v>0</v>
      </c>
      <c r="G386" s="44">
        <v>0</v>
      </c>
      <c r="H386" s="36">
        <v>0</v>
      </c>
    </row>
    <row r="387" spans="1:8" ht="12.75">
      <c r="A387" s="58"/>
      <c r="B387" s="62" t="s">
        <v>368</v>
      </c>
      <c r="C387" s="63"/>
      <c r="D387" s="64"/>
      <c r="E387" s="1">
        <f>SUM(E363:E386)</f>
        <v>605617.29</v>
      </c>
      <c r="F387" s="1">
        <f>SUM(F363:F386)</f>
        <v>845317.49</v>
      </c>
      <c r="G387" s="46">
        <f>SUM(G363:G386)</f>
        <v>1672</v>
      </c>
      <c r="H387" s="28">
        <f>SUM(H363:H386)</f>
        <v>1999</v>
      </c>
    </row>
    <row r="388" spans="1:8" ht="12.75">
      <c r="A388" s="56" t="s">
        <v>124</v>
      </c>
      <c r="B388" s="65" t="s">
        <v>125</v>
      </c>
      <c r="C388" s="6">
        <v>1</v>
      </c>
      <c r="D388" s="13" t="s">
        <v>126</v>
      </c>
      <c r="E388" s="19">
        <v>80010</v>
      </c>
      <c r="F388" s="19">
        <v>100485</v>
      </c>
      <c r="G388" s="36">
        <v>64</v>
      </c>
      <c r="H388" s="36">
        <v>64</v>
      </c>
    </row>
    <row r="389" spans="1:8" ht="12.75">
      <c r="A389" s="57"/>
      <c r="B389" s="66"/>
      <c r="C389" s="6">
        <v>2</v>
      </c>
      <c r="D389" s="13" t="s">
        <v>127</v>
      </c>
      <c r="E389" s="19">
        <v>0</v>
      </c>
      <c r="F389" s="19">
        <v>0</v>
      </c>
      <c r="G389" s="36">
        <v>0</v>
      </c>
      <c r="H389" s="36">
        <v>0</v>
      </c>
    </row>
    <row r="390" spans="1:8" ht="12.75">
      <c r="A390" s="57"/>
      <c r="B390" s="66"/>
      <c r="C390" s="6">
        <v>3</v>
      </c>
      <c r="D390" s="13" t="s">
        <v>128</v>
      </c>
      <c r="E390" s="19">
        <v>0</v>
      </c>
      <c r="F390" s="19">
        <v>0</v>
      </c>
      <c r="G390" s="36">
        <v>0</v>
      </c>
      <c r="H390" s="36">
        <v>0</v>
      </c>
    </row>
    <row r="391" spans="1:8" ht="12.75">
      <c r="A391" s="57"/>
      <c r="B391" s="66"/>
      <c r="C391" s="6">
        <v>4</v>
      </c>
      <c r="D391" s="13" t="s">
        <v>247</v>
      </c>
      <c r="E391" s="19">
        <v>29520</v>
      </c>
      <c r="F391" s="19">
        <v>30955</v>
      </c>
      <c r="G391" s="36">
        <v>146</v>
      </c>
      <c r="H391" s="36">
        <v>22</v>
      </c>
    </row>
    <row r="392" spans="1:8" ht="12.75">
      <c r="A392" s="57"/>
      <c r="B392" s="66"/>
      <c r="C392" s="6">
        <v>5</v>
      </c>
      <c r="D392" s="13" t="s">
        <v>248</v>
      </c>
      <c r="E392" s="19">
        <v>32760</v>
      </c>
      <c r="F392" s="19">
        <v>0</v>
      </c>
      <c r="G392" s="36">
        <v>78</v>
      </c>
      <c r="H392" s="36">
        <v>0</v>
      </c>
    </row>
    <row r="393" spans="1:8" ht="12.75">
      <c r="A393" s="57"/>
      <c r="B393" s="66"/>
      <c r="C393" s="6">
        <v>6</v>
      </c>
      <c r="D393" s="13" t="s">
        <v>249</v>
      </c>
      <c r="E393" s="19">
        <v>29992.74</v>
      </c>
      <c r="F393" s="19">
        <v>0</v>
      </c>
      <c r="G393" s="36">
        <v>86</v>
      </c>
      <c r="H393" s="36">
        <v>0</v>
      </c>
    </row>
    <row r="394" spans="1:8" ht="12.75">
      <c r="A394" s="57"/>
      <c r="B394" s="66"/>
      <c r="C394" s="6">
        <v>7</v>
      </c>
      <c r="D394" s="13" t="s">
        <v>394</v>
      </c>
      <c r="E394" s="19">
        <v>0</v>
      </c>
      <c r="F394" s="19">
        <v>38010</v>
      </c>
      <c r="G394" s="36">
        <v>0</v>
      </c>
      <c r="H394" s="36">
        <v>51</v>
      </c>
    </row>
    <row r="395" spans="1:8" ht="12.75">
      <c r="A395" s="57"/>
      <c r="B395" s="66"/>
      <c r="C395" s="6">
        <v>8</v>
      </c>
      <c r="D395" s="13" t="s">
        <v>397</v>
      </c>
      <c r="E395" s="19">
        <v>0</v>
      </c>
      <c r="F395" s="19">
        <v>49500</v>
      </c>
      <c r="G395" s="36">
        <v>0</v>
      </c>
      <c r="H395" s="36">
        <v>60</v>
      </c>
    </row>
    <row r="396" spans="1:8" ht="12.75">
      <c r="A396" s="57"/>
      <c r="B396" s="66"/>
      <c r="C396" s="6">
        <v>9</v>
      </c>
      <c r="D396" s="13" t="s">
        <v>395</v>
      </c>
      <c r="E396" s="19">
        <v>0</v>
      </c>
      <c r="F396" s="19">
        <v>17250</v>
      </c>
      <c r="G396" s="36">
        <v>0</v>
      </c>
      <c r="H396" s="36">
        <v>24</v>
      </c>
    </row>
    <row r="397" spans="1:8" ht="12.75">
      <c r="A397" s="57"/>
      <c r="B397" s="66"/>
      <c r="C397" s="6">
        <v>10</v>
      </c>
      <c r="D397" s="13" t="s">
        <v>396</v>
      </c>
      <c r="E397" s="19">
        <v>0</v>
      </c>
      <c r="F397" s="19">
        <v>14457</v>
      </c>
      <c r="G397" s="36">
        <v>0</v>
      </c>
      <c r="H397" s="36">
        <v>24</v>
      </c>
    </row>
    <row r="398" spans="1:8" ht="25.5">
      <c r="A398" s="57"/>
      <c r="B398" s="66"/>
      <c r="C398" s="6">
        <v>11</v>
      </c>
      <c r="D398" s="13" t="s">
        <v>420</v>
      </c>
      <c r="E398" s="19">
        <v>0</v>
      </c>
      <c r="F398" s="19">
        <v>44280</v>
      </c>
      <c r="G398" s="36">
        <v>0</v>
      </c>
      <c r="H398" s="36">
        <v>139</v>
      </c>
    </row>
    <row r="399" spans="1:8" ht="12.75">
      <c r="A399" s="58"/>
      <c r="B399" s="62" t="s">
        <v>368</v>
      </c>
      <c r="C399" s="63"/>
      <c r="D399" s="64"/>
      <c r="E399" s="1">
        <f>SUM(E388:E398)</f>
        <v>172282.74</v>
      </c>
      <c r="F399" s="1">
        <f>SUM(F388:F398)</f>
        <v>294937</v>
      </c>
      <c r="G399" s="15">
        <f>SUM(G388:G398)</f>
        <v>374</v>
      </c>
      <c r="H399" s="7">
        <f>SUM(H388:H398)</f>
        <v>384</v>
      </c>
    </row>
    <row r="400" spans="1:8" ht="12.75">
      <c r="A400" s="56" t="s">
        <v>151</v>
      </c>
      <c r="B400" s="65" t="s">
        <v>129</v>
      </c>
      <c r="C400" s="6">
        <v>1</v>
      </c>
      <c r="D400" s="13" t="s">
        <v>421</v>
      </c>
      <c r="E400" s="29">
        <v>74239</v>
      </c>
      <c r="F400" s="29">
        <v>80547</v>
      </c>
      <c r="G400" s="44">
        <v>35</v>
      </c>
      <c r="H400" s="36">
        <v>45</v>
      </c>
    </row>
    <row r="401" spans="1:8" ht="12.75">
      <c r="A401" s="57"/>
      <c r="B401" s="66"/>
      <c r="C401" s="6">
        <v>2</v>
      </c>
      <c r="D401" s="13" t="s">
        <v>387</v>
      </c>
      <c r="E401" s="29">
        <v>0</v>
      </c>
      <c r="F401" s="29">
        <v>0</v>
      </c>
      <c r="G401" s="44">
        <v>0</v>
      </c>
      <c r="H401" s="36">
        <v>0</v>
      </c>
    </row>
    <row r="402" spans="1:8" ht="26.25" customHeight="1">
      <c r="A402" s="57"/>
      <c r="B402" s="66"/>
      <c r="C402" s="6">
        <v>3</v>
      </c>
      <c r="D402" s="13" t="s">
        <v>388</v>
      </c>
      <c r="E402" s="29">
        <v>0</v>
      </c>
      <c r="F402" s="29">
        <v>0</v>
      </c>
      <c r="G402" s="44">
        <v>0</v>
      </c>
      <c r="H402" s="36">
        <v>0</v>
      </c>
    </row>
    <row r="403" spans="1:8" ht="12.75">
      <c r="A403" s="57"/>
      <c r="B403" s="66"/>
      <c r="C403" s="6">
        <v>4</v>
      </c>
      <c r="D403" s="13" t="s">
        <v>389</v>
      </c>
      <c r="E403" s="29">
        <v>0</v>
      </c>
      <c r="F403" s="29">
        <v>0</v>
      </c>
      <c r="G403" s="44">
        <v>0</v>
      </c>
      <c r="H403" s="36">
        <v>0</v>
      </c>
    </row>
    <row r="404" spans="1:8" ht="25.5">
      <c r="A404" s="57"/>
      <c r="B404" s="66"/>
      <c r="C404" s="6">
        <v>5</v>
      </c>
      <c r="D404" s="13" t="s">
        <v>390</v>
      </c>
      <c r="E404" s="29">
        <v>0</v>
      </c>
      <c r="F404" s="29">
        <v>0</v>
      </c>
      <c r="G404" s="44">
        <v>0</v>
      </c>
      <c r="H404" s="36">
        <v>0</v>
      </c>
    </row>
    <row r="405" spans="1:8" ht="25.5">
      <c r="A405" s="57"/>
      <c r="B405" s="66"/>
      <c r="C405" s="6">
        <v>6</v>
      </c>
      <c r="D405" s="13" t="s">
        <v>391</v>
      </c>
      <c r="E405" s="29">
        <v>0</v>
      </c>
      <c r="F405" s="29">
        <v>0</v>
      </c>
      <c r="G405" s="44">
        <v>0</v>
      </c>
      <c r="H405" s="36">
        <v>0</v>
      </c>
    </row>
    <row r="406" spans="1:8" ht="12.75">
      <c r="A406" s="57"/>
      <c r="B406" s="66"/>
      <c r="C406" s="6">
        <v>7</v>
      </c>
      <c r="D406" s="13" t="s">
        <v>392</v>
      </c>
      <c r="E406" s="29">
        <v>0</v>
      </c>
      <c r="F406" s="29">
        <v>0</v>
      </c>
      <c r="G406" s="44">
        <v>0</v>
      </c>
      <c r="H406" s="36">
        <v>0</v>
      </c>
    </row>
    <row r="407" spans="1:8" ht="12.75">
      <c r="A407" s="57"/>
      <c r="B407" s="66"/>
      <c r="C407" s="6">
        <v>8</v>
      </c>
      <c r="D407" s="13" t="s">
        <v>393</v>
      </c>
      <c r="E407" s="29">
        <v>0</v>
      </c>
      <c r="F407" s="29">
        <v>0</v>
      </c>
      <c r="G407" s="44">
        <v>0</v>
      </c>
      <c r="H407" s="36">
        <v>0</v>
      </c>
    </row>
    <row r="408" spans="1:8" ht="25.5">
      <c r="A408" s="57"/>
      <c r="B408" s="66"/>
      <c r="C408" s="6">
        <v>9</v>
      </c>
      <c r="D408" s="13" t="s">
        <v>478</v>
      </c>
      <c r="E408" s="29">
        <v>0</v>
      </c>
      <c r="F408" s="29">
        <v>0</v>
      </c>
      <c r="G408" s="44">
        <v>0</v>
      </c>
      <c r="H408" s="36">
        <v>0</v>
      </c>
    </row>
    <row r="409" spans="1:8" ht="12.75">
      <c r="A409" s="57"/>
      <c r="B409" s="66"/>
      <c r="C409" s="6">
        <v>10</v>
      </c>
      <c r="D409" s="13" t="s">
        <v>479</v>
      </c>
      <c r="E409" s="29">
        <v>0</v>
      </c>
      <c r="F409" s="29">
        <v>0</v>
      </c>
      <c r="G409" s="44">
        <v>0</v>
      </c>
      <c r="H409" s="36">
        <v>0</v>
      </c>
    </row>
    <row r="410" spans="1:8" ht="25.5">
      <c r="A410" s="57"/>
      <c r="B410" s="66"/>
      <c r="C410" s="6">
        <v>11</v>
      </c>
      <c r="D410" s="13" t="s">
        <v>480</v>
      </c>
      <c r="E410" s="29">
        <v>0</v>
      </c>
      <c r="F410" s="29">
        <v>0</v>
      </c>
      <c r="G410" s="44">
        <v>0</v>
      </c>
      <c r="H410" s="36">
        <v>0</v>
      </c>
    </row>
    <row r="411" spans="1:8" ht="25.5">
      <c r="A411" s="57"/>
      <c r="B411" s="66"/>
      <c r="C411" s="6">
        <v>12</v>
      </c>
      <c r="D411" s="13" t="s">
        <v>458</v>
      </c>
      <c r="E411" s="29">
        <v>46649.35</v>
      </c>
      <c r="F411" s="29">
        <v>59059.9</v>
      </c>
      <c r="G411" s="44">
        <v>34</v>
      </c>
      <c r="H411" s="36">
        <v>33</v>
      </c>
    </row>
    <row r="412" spans="1:8" ht="12.75">
      <c r="A412" s="58"/>
      <c r="B412" s="62" t="s">
        <v>368</v>
      </c>
      <c r="C412" s="63"/>
      <c r="D412" s="64"/>
      <c r="E412" s="1">
        <f>SUM(E400:E411)</f>
        <v>120888.35</v>
      </c>
      <c r="F412" s="1">
        <f>SUM(F400:F411)</f>
        <v>139606.9</v>
      </c>
      <c r="G412" s="15">
        <f>SUM(G400:G411)</f>
        <v>69</v>
      </c>
      <c r="H412" s="7">
        <f>SUM(H400:H411)</f>
        <v>78</v>
      </c>
    </row>
    <row r="413" spans="1:8" ht="12.75">
      <c r="A413" s="56" t="s">
        <v>150</v>
      </c>
      <c r="B413" s="83" t="s">
        <v>130</v>
      </c>
      <c r="C413" s="6">
        <v>1</v>
      </c>
      <c r="D413" s="13" t="s">
        <v>257</v>
      </c>
      <c r="E413" s="19">
        <v>120802</v>
      </c>
      <c r="F413" s="19">
        <v>98838</v>
      </c>
      <c r="G413" s="14">
        <v>52</v>
      </c>
      <c r="H413" s="14">
        <v>43</v>
      </c>
    </row>
    <row r="414" spans="1:8" ht="25.5">
      <c r="A414" s="57"/>
      <c r="B414" s="84"/>
      <c r="C414" s="6">
        <v>2</v>
      </c>
      <c r="D414" s="13" t="s">
        <v>327</v>
      </c>
      <c r="E414" s="19">
        <v>31824</v>
      </c>
      <c r="F414" s="19">
        <v>0</v>
      </c>
      <c r="G414" s="14">
        <v>17</v>
      </c>
      <c r="H414" s="14">
        <v>0</v>
      </c>
    </row>
    <row r="415" spans="1:8" ht="12.75">
      <c r="A415" s="57"/>
      <c r="B415" s="84"/>
      <c r="C415" s="6">
        <v>3</v>
      </c>
      <c r="D415" s="13" t="s">
        <v>443</v>
      </c>
      <c r="E415" s="19">
        <v>20125</v>
      </c>
      <c r="F415" s="19">
        <v>48060</v>
      </c>
      <c r="G415" s="14">
        <v>3</v>
      </c>
      <c r="H415" s="14">
        <v>9</v>
      </c>
    </row>
    <row r="416" spans="1:8" ht="12.75">
      <c r="A416" s="57"/>
      <c r="B416" s="84"/>
      <c r="C416" s="6">
        <v>4</v>
      </c>
      <c r="D416" s="13" t="s">
        <v>444</v>
      </c>
      <c r="E416" s="29">
        <v>3528</v>
      </c>
      <c r="F416" s="29">
        <v>0</v>
      </c>
      <c r="G416" s="51">
        <v>1</v>
      </c>
      <c r="H416" s="14">
        <v>0</v>
      </c>
    </row>
    <row r="417" spans="1:8" ht="12.75">
      <c r="A417" s="57"/>
      <c r="B417" s="84"/>
      <c r="C417" s="6">
        <v>5</v>
      </c>
      <c r="D417" s="13" t="s">
        <v>445</v>
      </c>
      <c r="E417" s="29">
        <v>16814</v>
      </c>
      <c r="F417" s="29">
        <v>17214</v>
      </c>
      <c r="G417" s="51">
        <v>3</v>
      </c>
      <c r="H417" s="14">
        <v>4</v>
      </c>
    </row>
    <row r="418" spans="1:8" ht="12.75">
      <c r="A418" s="57"/>
      <c r="B418" s="84"/>
      <c r="C418" s="6">
        <v>6</v>
      </c>
      <c r="D418" s="13" t="s">
        <v>446</v>
      </c>
      <c r="E418" s="29">
        <v>3644</v>
      </c>
      <c r="F418" s="29">
        <v>13573</v>
      </c>
      <c r="G418" s="51">
        <v>1</v>
      </c>
      <c r="H418" s="14">
        <v>3</v>
      </c>
    </row>
    <row r="419" spans="1:8" ht="12.75">
      <c r="A419" s="57"/>
      <c r="B419" s="84"/>
      <c r="C419" s="6">
        <v>7</v>
      </c>
      <c r="D419" s="13" t="s">
        <v>447</v>
      </c>
      <c r="E419" s="29">
        <v>109728</v>
      </c>
      <c r="F419" s="29">
        <v>124800</v>
      </c>
      <c r="G419" s="51">
        <v>96</v>
      </c>
      <c r="H419" s="14">
        <v>40</v>
      </c>
    </row>
    <row r="420" spans="1:8" ht="12.75">
      <c r="A420" s="57"/>
      <c r="B420" s="84"/>
      <c r="C420" s="6">
        <v>8</v>
      </c>
      <c r="D420" s="13" t="s">
        <v>452</v>
      </c>
      <c r="E420" s="29">
        <v>0</v>
      </c>
      <c r="F420" s="29">
        <v>17720</v>
      </c>
      <c r="G420" s="51">
        <v>0</v>
      </c>
      <c r="H420" s="14">
        <v>4</v>
      </c>
    </row>
    <row r="421" spans="1:8" ht="12.75">
      <c r="A421" s="57"/>
      <c r="B421" s="84"/>
      <c r="C421" s="6">
        <v>9</v>
      </c>
      <c r="D421" s="13" t="s">
        <v>453</v>
      </c>
      <c r="E421" s="29">
        <v>0</v>
      </c>
      <c r="F421" s="29">
        <v>4355</v>
      </c>
      <c r="G421" s="51">
        <v>0</v>
      </c>
      <c r="H421" s="14">
        <v>1</v>
      </c>
    </row>
    <row r="422" spans="1:8" ht="12.75">
      <c r="A422" s="57"/>
      <c r="B422" s="84"/>
      <c r="C422" s="6">
        <v>10</v>
      </c>
      <c r="D422" s="13" t="s">
        <v>454</v>
      </c>
      <c r="E422" s="29">
        <v>0</v>
      </c>
      <c r="F422" s="29">
        <v>5320</v>
      </c>
      <c r="G422" s="51">
        <v>0</v>
      </c>
      <c r="H422" s="14">
        <v>1</v>
      </c>
    </row>
    <row r="423" spans="1:8" ht="12.75">
      <c r="A423" s="57"/>
      <c r="B423" s="84"/>
      <c r="C423" s="6">
        <v>11</v>
      </c>
      <c r="D423" s="13" t="s">
        <v>455</v>
      </c>
      <c r="E423" s="29">
        <v>0</v>
      </c>
      <c r="F423" s="29">
        <v>4370</v>
      </c>
      <c r="G423" s="51">
        <v>0</v>
      </c>
      <c r="H423" s="14">
        <v>1</v>
      </c>
    </row>
    <row r="424" spans="1:8" ht="25.5">
      <c r="A424" s="57"/>
      <c r="B424" s="84"/>
      <c r="C424" s="6">
        <v>12</v>
      </c>
      <c r="D424" s="13" t="s">
        <v>456</v>
      </c>
      <c r="E424" s="29">
        <v>0</v>
      </c>
      <c r="F424" s="29">
        <v>8560</v>
      </c>
      <c r="G424" s="51">
        <v>0</v>
      </c>
      <c r="H424" s="14">
        <v>4</v>
      </c>
    </row>
    <row r="425" spans="1:8" ht="25.5">
      <c r="A425" s="57"/>
      <c r="B425" s="84"/>
      <c r="C425" s="6">
        <v>13</v>
      </c>
      <c r="D425" s="13" t="s">
        <v>458</v>
      </c>
      <c r="E425" s="29">
        <v>0</v>
      </c>
      <c r="F425" s="29">
        <v>12633.6</v>
      </c>
      <c r="G425" s="51">
        <v>0</v>
      </c>
      <c r="H425" s="14">
        <v>34</v>
      </c>
    </row>
    <row r="426" spans="1:8" ht="12.75">
      <c r="A426" s="57"/>
      <c r="B426" s="85"/>
      <c r="C426" s="18">
        <v>14</v>
      </c>
      <c r="D426" s="13" t="s">
        <v>457</v>
      </c>
      <c r="E426" s="29">
        <v>0</v>
      </c>
      <c r="F426" s="19">
        <v>89382</v>
      </c>
      <c r="G426" s="36">
        <v>0</v>
      </c>
      <c r="H426" s="36">
        <v>571</v>
      </c>
    </row>
    <row r="427" spans="1:8" ht="12.75">
      <c r="A427" s="58"/>
      <c r="B427" s="62" t="s">
        <v>368</v>
      </c>
      <c r="C427" s="63"/>
      <c r="D427" s="64"/>
      <c r="E427" s="1">
        <f>SUM(E413:E426)</f>
        <v>306465</v>
      </c>
      <c r="F427" s="1">
        <f>SUM(F413:F426)</f>
        <v>444825.6</v>
      </c>
      <c r="G427" s="46">
        <f>SUM(G413:G426)</f>
        <v>173</v>
      </c>
      <c r="H427" s="28">
        <f>SUM(H413:H426)</f>
        <v>715</v>
      </c>
    </row>
    <row r="428" spans="1:8" ht="12.75">
      <c r="A428" s="56" t="s">
        <v>159</v>
      </c>
      <c r="B428" s="53" t="s">
        <v>131</v>
      </c>
      <c r="C428" s="6">
        <v>1</v>
      </c>
      <c r="D428" s="13" t="s">
        <v>126</v>
      </c>
      <c r="E428" s="29">
        <v>129640</v>
      </c>
      <c r="F428" s="29">
        <v>33600</v>
      </c>
      <c r="G428" s="44">
        <v>38</v>
      </c>
      <c r="H428" s="36">
        <v>25</v>
      </c>
    </row>
    <row r="429" spans="1:8" ht="13.5" customHeight="1">
      <c r="A429" s="57"/>
      <c r="B429" s="54"/>
      <c r="C429" s="6">
        <v>2</v>
      </c>
      <c r="D429" s="13" t="s">
        <v>251</v>
      </c>
      <c r="E429" s="29">
        <v>0</v>
      </c>
      <c r="F429" s="29">
        <v>0</v>
      </c>
      <c r="G429" s="44">
        <v>0</v>
      </c>
      <c r="H429" s="36">
        <v>0</v>
      </c>
    </row>
    <row r="430" spans="1:8" ht="25.5">
      <c r="A430" s="57"/>
      <c r="B430" s="54"/>
      <c r="C430" s="6">
        <v>3</v>
      </c>
      <c r="D430" s="13" t="s">
        <v>256</v>
      </c>
      <c r="E430" s="29">
        <v>0</v>
      </c>
      <c r="F430" s="29">
        <v>0</v>
      </c>
      <c r="G430" s="44">
        <v>0</v>
      </c>
      <c r="H430" s="36">
        <v>0</v>
      </c>
    </row>
    <row r="431" spans="1:8" ht="12.75">
      <c r="A431" s="57"/>
      <c r="B431" s="54"/>
      <c r="C431" s="6">
        <v>4</v>
      </c>
      <c r="D431" s="13" t="s">
        <v>252</v>
      </c>
      <c r="E431" s="29">
        <v>0</v>
      </c>
      <c r="F431" s="29">
        <v>0</v>
      </c>
      <c r="G431" s="44">
        <v>0</v>
      </c>
      <c r="H431" s="36">
        <v>0</v>
      </c>
    </row>
    <row r="432" spans="1:8" ht="12.75">
      <c r="A432" s="57"/>
      <c r="B432" s="54"/>
      <c r="C432" s="6">
        <v>5</v>
      </c>
      <c r="D432" s="13" t="s">
        <v>253</v>
      </c>
      <c r="E432" s="29">
        <v>0</v>
      </c>
      <c r="F432" s="29">
        <v>0</v>
      </c>
      <c r="G432" s="44">
        <v>0</v>
      </c>
      <c r="H432" s="36">
        <v>0</v>
      </c>
    </row>
    <row r="433" spans="1:8" ht="12.75">
      <c r="A433" s="57"/>
      <c r="B433" s="54"/>
      <c r="C433" s="6">
        <v>6</v>
      </c>
      <c r="D433" s="13" t="s">
        <v>254</v>
      </c>
      <c r="E433" s="29">
        <v>0</v>
      </c>
      <c r="F433" s="29">
        <v>0</v>
      </c>
      <c r="G433" s="44">
        <v>0</v>
      </c>
      <c r="H433" s="36">
        <v>0</v>
      </c>
    </row>
    <row r="434" spans="1:8" ht="12.75">
      <c r="A434" s="57"/>
      <c r="B434" s="54"/>
      <c r="C434" s="6">
        <v>7</v>
      </c>
      <c r="D434" s="13" t="s">
        <v>255</v>
      </c>
      <c r="E434" s="29">
        <v>0</v>
      </c>
      <c r="F434" s="29">
        <v>0</v>
      </c>
      <c r="G434" s="44">
        <v>0</v>
      </c>
      <c r="H434" s="36">
        <v>0</v>
      </c>
    </row>
    <row r="435" spans="1:8" ht="12.75">
      <c r="A435" s="57"/>
      <c r="B435" s="54"/>
      <c r="C435" s="6">
        <v>8</v>
      </c>
      <c r="D435" s="13" t="s">
        <v>422</v>
      </c>
      <c r="E435" s="29">
        <v>0</v>
      </c>
      <c r="F435" s="29">
        <v>0</v>
      </c>
      <c r="G435" s="44">
        <v>0</v>
      </c>
      <c r="H435" s="36">
        <v>0</v>
      </c>
    </row>
    <row r="436" spans="1:8" ht="12.75" customHeight="1">
      <c r="A436" s="57"/>
      <c r="B436" s="55"/>
      <c r="C436" s="6">
        <v>9</v>
      </c>
      <c r="D436" s="13" t="s">
        <v>434</v>
      </c>
      <c r="E436" s="29">
        <v>0</v>
      </c>
      <c r="F436" s="29">
        <v>19955.2</v>
      </c>
      <c r="G436" s="44">
        <v>0</v>
      </c>
      <c r="H436" s="36">
        <v>28</v>
      </c>
    </row>
    <row r="437" spans="1:8" ht="12.75">
      <c r="A437" s="58"/>
      <c r="B437" s="62" t="s">
        <v>368</v>
      </c>
      <c r="C437" s="63"/>
      <c r="D437" s="64"/>
      <c r="E437" s="1">
        <f>SUM(E428:E436)</f>
        <v>129640</v>
      </c>
      <c r="F437" s="1">
        <f>SUM(F428:F436)</f>
        <v>53555.2</v>
      </c>
      <c r="G437" s="46">
        <f>SUM(G428:G436)</f>
        <v>38</v>
      </c>
      <c r="H437" s="28">
        <f>SUM(H428:H436)</f>
        <v>53</v>
      </c>
    </row>
    <row r="438" spans="1:8" ht="25.5">
      <c r="A438" s="56" t="s">
        <v>160</v>
      </c>
      <c r="B438" s="65" t="s">
        <v>132</v>
      </c>
      <c r="C438" s="6">
        <v>1</v>
      </c>
      <c r="D438" s="13" t="s">
        <v>285</v>
      </c>
      <c r="E438" s="29">
        <v>0</v>
      </c>
      <c r="F438" s="29">
        <v>0</v>
      </c>
      <c r="G438" s="44">
        <v>0</v>
      </c>
      <c r="H438" s="36">
        <v>0</v>
      </c>
    </row>
    <row r="439" spans="1:8" ht="12.75">
      <c r="A439" s="57"/>
      <c r="B439" s="66"/>
      <c r="C439" s="6">
        <v>2</v>
      </c>
      <c r="D439" s="13" t="s">
        <v>134</v>
      </c>
      <c r="E439" s="29">
        <v>0</v>
      </c>
      <c r="F439" s="29">
        <v>0</v>
      </c>
      <c r="G439" s="44">
        <v>0</v>
      </c>
      <c r="H439" s="36">
        <v>0</v>
      </c>
    </row>
    <row r="440" spans="1:8" ht="12.75">
      <c r="A440" s="57"/>
      <c r="B440" s="66"/>
      <c r="C440" s="6">
        <v>3</v>
      </c>
      <c r="D440" s="13" t="s">
        <v>287</v>
      </c>
      <c r="E440" s="29">
        <v>2800</v>
      </c>
      <c r="F440" s="29">
        <v>0</v>
      </c>
      <c r="G440" s="44">
        <v>4</v>
      </c>
      <c r="H440" s="36">
        <v>0</v>
      </c>
    </row>
    <row r="441" spans="1:8" ht="12.75">
      <c r="A441" s="57"/>
      <c r="B441" s="66"/>
      <c r="C441" s="6">
        <v>4</v>
      </c>
      <c r="D441" s="13" t="s">
        <v>135</v>
      </c>
      <c r="E441" s="29">
        <v>0</v>
      </c>
      <c r="F441" s="29">
        <v>0</v>
      </c>
      <c r="G441" s="44">
        <v>0</v>
      </c>
      <c r="H441" s="36">
        <v>0</v>
      </c>
    </row>
    <row r="442" spans="1:8" ht="12.75">
      <c r="A442" s="57"/>
      <c r="B442" s="66"/>
      <c r="C442" s="6">
        <v>5</v>
      </c>
      <c r="D442" s="13" t="s">
        <v>286</v>
      </c>
      <c r="E442" s="29">
        <v>700</v>
      </c>
      <c r="F442" s="29">
        <v>0</v>
      </c>
      <c r="G442" s="44">
        <v>7</v>
      </c>
      <c r="H442" s="36">
        <v>0</v>
      </c>
    </row>
    <row r="443" spans="1:8" ht="12.75">
      <c r="A443" s="57"/>
      <c r="B443" s="66"/>
      <c r="C443" s="6">
        <v>6</v>
      </c>
      <c r="D443" s="13" t="s">
        <v>68</v>
      </c>
      <c r="E443" s="29">
        <v>0</v>
      </c>
      <c r="F443" s="29">
        <v>0</v>
      </c>
      <c r="G443" s="44">
        <v>0</v>
      </c>
      <c r="H443" s="36">
        <v>0</v>
      </c>
    </row>
    <row r="444" spans="1:8" ht="25.5">
      <c r="A444" s="57"/>
      <c r="B444" s="66"/>
      <c r="C444" s="6">
        <v>7</v>
      </c>
      <c r="D444" s="13" t="s">
        <v>290</v>
      </c>
      <c r="E444" s="29">
        <v>0</v>
      </c>
      <c r="F444" s="29">
        <v>0</v>
      </c>
      <c r="G444" s="44">
        <v>0</v>
      </c>
      <c r="H444" s="36">
        <v>0</v>
      </c>
    </row>
    <row r="445" spans="1:8" ht="12.75">
      <c r="A445" s="57"/>
      <c r="B445" s="66"/>
      <c r="C445" s="6">
        <v>8</v>
      </c>
      <c r="D445" s="13" t="s">
        <v>291</v>
      </c>
      <c r="E445" s="29">
        <v>0</v>
      </c>
      <c r="F445" s="29">
        <v>0</v>
      </c>
      <c r="G445" s="44">
        <v>0</v>
      </c>
      <c r="H445" s="36">
        <v>0</v>
      </c>
    </row>
    <row r="446" spans="1:8" ht="12.75">
      <c r="A446" s="57"/>
      <c r="B446" s="66"/>
      <c r="C446" s="6">
        <v>9</v>
      </c>
      <c r="D446" s="13" t="s">
        <v>288</v>
      </c>
      <c r="E446" s="29">
        <v>0</v>
      </c>
      <c r="F446" s="29">
        <v>0</v>
      </c>
      <c r="G446" s="44">
        <v>0</v>
      </c>
      <c r="H446" s="36">
        <v>0</v>
      </c>
    </row>
    <row r="447" spans="1:8" ht="12.75">
      <c r="A447" s="57"/>
      <c r="B447" s="66"/>
      <c r="C447" s="6">
        <v>10</v>
      </c>
      <c r="D447" s="13" t="s">
        <v>289</v>
      </c>
      <c r="E447" s="29">
        <v>0</v>
      </c>
      <c r="F447" s="29">
        <v>0</v>
      </c>
      <c r="G447" s="44">
        <v>0</v>
      </c>
      <c r="H447" s="36">
        <v>0</v>
      </c>
    </row>
    <row r="448" spans="1:8" ht="12.75">
      <c r="A448" s="57"/>
      <c r="B448" s="66"/>
      <c r="C448" s="6">
        <v>11</v>
      </c>
      <c r="D448" s="13" t="s">
        <v>306</v>
      </c>
      <c r="E448" s="29">
        <v>0</v>
      </c>
      <c r="F448" s="29">
        <v>0</v>
      </c>
      <c r="G448" s="44">
        <v>0</v>
      </c>
      <c r="H448" s="36">
        <v>0</v>
      </c>
    </row>
    <row r="449" spans="1:8" ht="12.75">
      <c r="A449" s="58"/>
      <c r="B449" s="62" t="s">
        <v>368</v>
      </c>
      <c r="C449" s="63"/>
      <c r="D449" s="64"/>
      <c r="E449" s="1">
        <f>SUM(E438:E448)</f>
        <v>3500</v>
      </c>
      <c r="F449" s="1">
        <f>SUM(F438:F448)</f>
        <v>0</v>
      </c>
      <c r="G449" s="46">
        <f>SUM(G438:G448)</f>
        <v>11</v>
      </c>
      <c r="H449" s="28">
        <f>SUM(H438:H448)</f>
        <v>0</v>
      </c>
    </row>
    <row r="450" spans="1:8" ht="12.75">
      <c r="A450" s="56" t="s">
        <v>161</v>
      </c>
      <c r="B450" s="65" t="s">
        <v>136</v>
      </c>
      <c r="C450" s="6">
        <v>1</v>
      </c>
      <c r="D450" s="13" t="s">
        <v>135</v>
      </c>
      <c r="E450" s="19">
        <v>584</v>
      </c>
      <c r="F450" s="19">
        <v>0</v>
      </c>
      <c r="G450" s="36">
        <v>2</v>
      </c>
      <c r="H450" s="36">
        <v>0</v>
      </c>
    </row>
    <row r="451" spans="1:8" ht="12.75">
      <c r="A451" s="57"/>
      <c r="B451" s="66"/>
      <c r="C451" s="6">
        <v>2</v>
      </c>
      <c r="D451" s="13" t="s">
        <v>133</v>
      </c>
      <c r="E451" s="19">
        <v>24752</v>
      </c>
      <c r="F451" s="19">
        <v>31312</v>
      </c>
      <c r="G451" s="36">
        <v>15</v>
      </c>
      <c r="H451" s="36">
        <v>19</v>
      </c>
    </row>
    <row r="452" spans="1:8" ht="12.75">
      <c r="A452" s="58"/>
      <c r="B452" s="62" t="s">
        <v>368</v>
      </c>
      <c r="C452" s="63"/>
      <c r="D452" s="64"/>
      <c r="E452" s="22">
        <f>SUM(E450:E451)</f>
        <v>25336</v>
      </c>
      <c r="F452" s="22">
        <f>SUM(F450:F451)</f>
        <v>31312</v>
      </c>
      <c r="G452" s="28">
        <f>SUM(G450:G451)</f>
        <v>17</v>
      </c>
      <c r="H452" s="28">
        <f>SUM(H450:H451)</f>
        <v>19</v>
      </c>
    </row>
    <row r="453" spans="1:8" ht="12.75">
      <c r="A453" s="59" t="s">
        <v>162</v>
      </c>
      <c r="B453" s="60" t="s">
        <v>137</v>
      </c>
      <c r="C453" s="6">
        <v>1</v>
      </c>
      <c r="D453" s="13" t="s">
        <v>138</v>
      </c>
      <c r="E453" s="19">
        <v>0</v>
      </c>
      <c r="F453" s="19">
        <v>0</v>
      </c>
      <c r="G453" s="36">
        <v>0</v>
      </c>
      <c r="H453" s="36">
        <v>0</v>
      </c>
    </row>
    <row r="454" spans="1:8" ht="12.75">
      <c r="A454" s="59"/>
      <c r="B454" s="60"/>
      <c r="C454" s="6">
        <v>2</v>
      </c>
      <c r="D454" s="13" t="s">
        <v>139</v>
      </c>
      <c r="E454" s="19">
        <v>30600</v>
      </c>
      <c r="F454" s="19">
        <v>0</v>
      </c>
      <c r="G454" s="36">
        <v>17</v>
      </c>
      <c r="H454" s="36">
        <v>0</v>
      </c>
    </row>
    <row r="455" spans="1:8" ht="12.75">
      <c r="A455" s="59"/>
      <c r="B455" s="60"/>
      <c r="C455" s="6">
        <v>3</v>
      </c>
      <c r="D455" s="13" t="s">
        <v>140</v>
      </c>
      <c r="E455" s="19">
        <v>0</v>
      </c>
      <c r="F455" s="19">
        <v>0</v>
      </c>
      <c r="G455" s="36">
        <v>0</v>
      </c>
      <c r="H455" s="36">
        <v>0</v>
      </c>
    </row>
    <row r="456" spans="1:8" ht="12.75">
      <c r="A456" s="59"/>
      <c r="B456" s="60"/>
      <c r="C456" s="6">
        <v>4</v>
      </c>
      <c r="D456" s="13" t="s">
        <v>141</v>
      </c>
      <c r="E456" s="19">
        <v>0</v>
      </c>
      <c r="F456" s="19">
        <v>0</v>
      </c>
      <c r="G456" s="36">
        <v>0</v>
      </c>
      <c r="H456" s="36">
        <v>0</v>
      </c>
    </row>
    <row r="457" spans="1:8" ht="12.75">
      <c r="A457" s="59"/>
      <c r="B457" s="60"/>
      <c r="C457" s="6">
        <v>5</v>
      </c>
      <c r="D457" s="13" t="s">
        <v>305</v>
      </c>
      <c r="E457" s="19">
        <v>0</v>
      </c>
      <c r="F457" s="19">
        <v>0</v>
      </c>
      <c r="G457" s="36">
        <v>0</v>
      </c>
      <c r="H457" s="36">
        <v>0</v>
      </c>
    </row>
    <row r="458" spans="1:8" ht="12.75">
      <c r="A458" s="59"/>
      <c r="B458" s="60"/>
      <c r="C458" s="6">
        <v>6</v>
      </c>
      <c r="D458" s="13" t="s">
        <v>142</v>
      </c>
      <c r="E458" s="19">
        <v>0</v>
      </c>
      <c r="F458" s="19">
        <v>0</v>
      </c>
      <c r="G458" s="36">
        <v>0</v>
      </c>
      <c r="H458" s="36">
        <v>0</v>
      </c>
    </row>
    <row r="459" spans="1:8" ht="12.75">
      <c r="A459" s="59"/>
      <c r="B459" s="60"/>
      <c r="C459" s="6">
        <v>7</v>
      </c>
      <c r="D459" s="13" t="s">
        <v>135</v>
      </c>
      <c r="E459" s="19">
        <v>0</v>
      </c>
      <c r="F459" s="19">
        <v>0</v>
      </c>
      <c r="G459" s="36">
        <v>0</v>
      </c>
      <c r="H459" s="36">
        <v>0</v>
      </c>
    </row>
    <row r="460" spans="1:8" ht="12.75">
      <c r="A460" s="59"/>
      <c r="B460" s="61" t="s">
        <v>368</v>
      </c>
      <c r="C460" s="61"/>
      <c r="D460" s="61"/>
      <c r="E460" s="22">
        <f>SUM(E453:E459)</f>
        <v>30600</v>
      </c>
      <c r="F460" s="22">
        <f>SUM(F453:F459)</f>
        <v>0</v>
      </c>
      <c r="G460" s="28">
        <f>SUM(G453:G459)</f>
        <v>17</v>
      </c>
      <c r="H460" s="28">
        <f>SUM(H453:H459)</f>
        <v>0</v>
      </c>
    </row>
    <row r="461" spans="1:8" ht="25.5">
      <c r="A461" s="56" t="s">
        <v>163</v>
      </c>
      <c r="B461" s="65" t="s">
        <v>143</v>
      </c>
      <c r="C461" s="6">
        <v>1</v>
      </c>
      <c r="D461" s="13" t="s">
        <v>274</v>
      </c>
      <c r="E461" s="19">
        <v>0</v>
      </c>
      <c r="F461" s="19">
        <v>0</v>
      </c>
      <c r="G461" s="36">
        <v>0</v>
      </c>
      <c r="H461" s="36">
        <v>0</v>
      </c>
    </row>
    <row r="462" spans="1:8" ht="25.5">
      <c r="A462" s="57"/>
      <c r="B462" s="66"/>
      <c r="C462" s="6">
        <v>2</v>
      </c>
      <c r="D462" s="13" t="s">
        <v>275</v>
      </c>
      <c r="E462" s="19">
        <v>0</v>
      </c>
      <c r="F462" s="19">
        <v>27540</v>
      </c>
      <c r="G462" s="36">
        <v>0</v>
      </c>
      <c r="H462" s="36">
        <v>17</v>
      </c>
    </row>
    <row r="463" spans="1:8" ht="25.5">
      <c r="A463" s="57"/>
      <c r="B463" s="66"/>
      <c r="C463" s="6">
        <v>3</v>
      </c>
      <c r="D463" s="13" t="s">
        <v>276</v>
      </c>
      <c r="E463" s="19">
        <v>0</v>
      </c>
      <c r="F463" s="19">
        <v>0</v>
      </c>
      <c r="G463" s="36">
        <v>0</v>
      </c>
      <c r="H463" s="36">
        <v>0</v>
      </c>
    </row>
    <row r="464" spans="1:8" ht="27.75" customHeight="1">
      <c r="A464" s="57"/>
      <c r="B464" s="66"/>
      <c r="C464" s="6">
        <v>4</v>
      </c>
      <c r="D464" s="13" t="s">
        <v>459</v>
      </c>
      <c r="E464" s="19">
        <v>16400</v>
      </c>
      <c r="F464" s="19">
        <v>0</v>
      </c>
      <c r="G464" s="36">
        <v>4</v>
      </c>
      <c r="H464" s="36">
        <v>0</v>
      </c>
    </row>
    <row r="465" spans="1:8" ht="38.25">
      <c r="A465" s="57"/>
      <c r="B465" s="66"/>
      <c r="C465" s="6">
        <v>5</v>
      </c>
      <c r="D465" s="13" t="s">
        <v>277</v>
      </c>
      <c r="E465" s="19">
        <v>0</v>
      </c>
      <c r="F465" s="19">
        <v>5380</v>
      </c>
      <c r="G465" s="36">
        <v>0</v>
      </c>
      <c r="H465" s="36">
        <v>6</v>
      </c>
    </row>
    <row r="466" spans="1:8" ht="12.75">
      <c r="A466" s="57"/>
      <c r="B466" s="66"/>
      <c r="C466" s="6">
        <v>6</v>
      </c>
      <c r="D466" s="13" t="s">
        <v>278</v>
      </c>
      <c r="E466" s="19">
        <v>0</v>
      </c>
      <c r="F466" s="19">
        <v>0</v>
      </c>
      <c r="G466" s="36">
        <v>0</v>
      </c>
      <c r="H466" s="36">
        <v>0</v>
      </c>
    </row>
    <row r="467" spans="1:8" ht="12.75">
      <c r="A467" s="57"/>
      <c r="B467" s="66"/>
      <c r="C467" s="6">
        <v>7</v>
      </c>
      <c r="D467" s="13" t="s">
        <v>279</v>
      </c>
      <c r="E467" s="19">
        <v>0</v>
      </c>
      <c r="F467" s="19">
        <v>0</v>
      </c>
      <c r="G467" s="36">
        <v>0</v>
      </c>
      <c r="H467" s="36">
        <v>0</v>
      </c>
    </row>
    <row r="468" spans="1:8" ht="18" customHeight="1">
      <c r="A468" s="57"/>
      <c r="B468" s="66"/>
      <c r="C468" s="6">
        <v>8</v>
      </c>
      <c r="D468" s="13" t="s">
        <v>280</v>
      </c>
      <c r="E468" s="19">
        <v>0</v>
      </c>
      <c r="F468" s="19">
        <v>0</v>
      </c>
      <c r="G468" s="36">
        <v>0</v>
      </c>
      <c r="H468" s="36">
        <v>0</v>
      </c>
    </row>
    <row r="469" spans="1:8" ht="14.25" customHeight="1">
      <c r="A469" s="57"/>
      <c r="B469" s="66"/>
      <c r="C469" s="6">
        <v>9</v>
      </c>
      <c r="D469" s="13" t="s">
        <v>281</v>
      </c>
      <c r="E469" s="19">
        <v>0</v>
      </c>
      <c r="F469" s="19">
        <v>0</v>
      </c>
      <c r="G469" s="36">
        <v>0</v>
      </c>
      <c r="H469" s="36">
        <v>0</v>
      </c>
    </row>
    <row r="470" spans="1:8" ht="17.25" customHeight="1">
      <c r="A470" s="57"/>
      <c r="B470" s="66"/>
      <c r="C470" s="6">
        <v>10</v>
      </c>
      <c r="D470" s="13" t="s">
        <v>282</v>
      </c>
      <c r="E470" s="19">
        <v>0</v>
      </c>
      <c r="F470" s="19">
        <v>0</v>
      </c>
      <c r="G470" s="36">
        <v>0</v>
      </c>
      <c r="H470" s="36">
        <v>0</v>
      </c>
    </row>
    <row r="471" spans="1:8" ht="12.75" customHeight="1">
      <c r="A471" s="57"/>
      <c r="B471" s="66"/>
      <c r="C471" s="6">
        <v>11</v>
      </c>
      <c r="D471" s="13" t="s">
        <v>398</v>
      </c>
      <c r="E471" s="19">
        <v>0</v>
      </c>
      <c r="F471" s="19">
        <v>37730.2</v>
      </c>
      <c r="G471" s="36">
        <v>0</v>
      </c>
      <c r="H471" s="36">
        <v>6</v>
      </c>
    </row>
    <row r="472" spans="1:8" ht="12.75">
      <c r="A472" s="58"/>
      <c r="B472" s="62" t="s">
        <v>368</v>
      </c>
      <c r="C472" s="63"/>
      <c r="D472" s="64"/>
      <c r="E472" s="22">
        <f>SUM(E461:E471)</f>
        <v>16400</v>
      </c>
      <c r="F472" s="22">
        <f>SUM(F461:F471)</f>
        <v>70650.2</v>
      </c>
      <c r="G472" s="28">
        <f>SUM(G461:G471)</f>
        <v>4</v>
      </c>
      <c r="H472" s="28">
        <f>SUM(H461:H471)</f>
        <v>29</v>
      </c>
    </row>
    <row r="473" spans="1:8" ht="25.5">
      <c r="A473" s="56" t="s">
        <v>164</v>
      </c>
      <c r="B473" s="65" t="s">
        <v>144</v>
      </c>
      <c r="C473" s="6">
        <v>1</v>
      </c>
      <c r="D473" s="13" t="s">
        <v>145</v>
      </c>
      <c r="E473" s="19">
        <v>0</v>
      </c>
      <c r="F473" s="19">
        <v>27280</v>
      </c>
      <c r="G473" s="36">
        <v>0</v>
      </c>
      <c r="H473" s="36">
        <v>20</v>
      </c>
    </row>
    <row r="474" spans="1:8" ht="25.5">
      <c r="A474" s="57"/>
      <c r="B474" s="66"/>
      <c r="C474" s="6">
        <v>2</v>
      </c>
      <c r="D474" s="13" t="s">
        <v>146</v>
      </c>
      <c r="E474" s="19">
        <v>22050</v>
      </c>
      <c r="F474" s="19">
        <v>18130</v>
      </c>
      <c r="G474" s="36">
        <v>20</v>
      </c>
      <c r="H474" s="36">
        <v>20</v>
      </c>
    </row>
    <row r="475" spans="1:8" ht="12.75">
      <c r="A475" s="57"/>
      <c r="B475" s="66"/>
      <c r="C475" s="6">
        <v>3</v>
      </c>
      <c r="D475" s="13" t="s">
        <v>152</v>
      </c>
      <c r="E475" s="19">
        <v>0</v>
      </c>
      <c r="F475" s="19">
        <v>0</v>
      </c>
      <c r="G475" s="36">
        <v>0</v>
      </c>
      <c r="H475" s="36">
        <v>0</v>
      </c>
    </row>
    <row r="476" spans="1:8" ht="12.75">
      <c r="A476" s="57"/>
      <c r="B476" s="66"/>
      <c r="C476" s="6">
        <v>4</v>
      </c>
      <c r="D476" s="13" t="s">
        <v>138</v>
      </c>
      <c r="E476" s="19">
        <v>0</v>
      </c>
      <c r="F476" s="19">
        <v>0</v>
      </c>
      <c r="G476" s="36">
        <v>0</v>
      </c>
      <c r="H476" s="36">
        <v>0</v>
      </c>
    </row>
    <row r="477" spans="1:8" ht="12.75">
      <c r="A477" s="57"/>
      <c r="B477" s="66"/>
      <c r="C477" s="6">
        <v>5</v>
      </c>
      <c r="D477" s="13" t="s">
        <v>153</v>
      </c>
      <c r="E477" s="19">
        <v>10000</v>
      </c>
      <c r="F477" s="19">
        <v>3800</v>
      </c>
      <c r="G477" s="36">
        <v>4</v>
      </c>
      <c r="H477" s="36">
        <v>2</v>
      </c>
    </row>
    <row r="478" spans="1:8" ht="27" customHeight="1">
      <c r="A478" s="57"/>
      <c r="B478" s="66"/>
      <c r="C478" s="6">
        <v>6</v>
      </c>
      <c r="D478" s="13" t="s">
        <v>272</v>
      </c>
      <c r="E478" s="19">
        <v>17786.84</v>
      </c>
      <c r="F478" s="19">
        <v>14529.87</v>
      </c>
      <c r="G478" s="36">
        <v>25</v>
      </c>
      <c r="H478" s="36">
        <v>24</v>
      </c>
    </row>
    <row r="479" spans="1:8" ht="17.25" customHeight="1">
      <c r="A479" s="58"/>
      <c r="B479" s="62" t="s">
        <v>368</v>
      </c>
      <c r="C479" s="63"/>
      <c r="D479" s="64"/>
      <c r="E479" s="1">
        <f>SUM(E473:E478)</f>
        <v>49836.84</v>
      </c>
      <c r="F479" s="1">
        <f>SUM(F473:F478)</f>
        <v>63739.87</v>
      </c>
      <c r="G479" s="46">
        <f>SUM(G473:G478)</f>
        <v>49</v>
      </c>
      <c r="H479" s="28">
        <f>SUM(H473:H478)</f>
        <v>66</v>
      </c>
    </row>
    <row r="480" spans="1:8" ht="18" customHeight="1">
      <c r="A480" s="56" t="s">
        <v>165</v>
      </c>
      <c r="B480" s="65" t="s">
        <v>147</v>
      </c>
      <c r="C480" s="6">
        <v>1</v>
      </c>
      <c r="D480" s="13" t="s">
        <v>154</v>
      </c>
      <c r="E480" s="19">
        <v>0</v>
      </c>
      <c r="F480" s="19">
        <v>0</v>
      </c>
      <c r="G480" s="36">
        <v>0</v>
      </c>
      <c r="H480" s="36">
        <v>0</v>
      </c>
    </row>
    <row r="481" spans="1:8" ht="12.75">
      <c r="A481" s="57"/>
      <c r="B481" s="66"/>
      <c r="C481" s="6">
        <v>2</v>
      </c>
      <c r="D481" s="13" t="s">
        <v>155</v>
      </c>
      <c r="E481" s="19">
        <v>0</v>
      </c>
      <c r="F481" s="19">
        <v>0</v>
      </c>
      <c r="G481" s="36">
        <v>0</v>
      </c>
      <c r="H481" s="36">
        <v>0</v>
      </c>
    </row>
    <row r="482" spans="1:8" ht="12.75">
      <c r="A482" s="57"/>
      <c r="B482" s="66"/>
      <c r="C482" s="6">
        <v>3</v>
      </c>
      <c r="D482" s="13" t="s">
        <v>156</v>
      </c>
      <c r="E482" s="19">
        <v>0</v>
      </c>
      <c r="F482" s="19">
        <v>0</v>
      </c>
      <c r="G482" s="36">
        <v>0</v>
      </c>
      <c r="H482" s="36">
        <v>0</v>
      </c>
    </row>
    <row r="483" spans="1:8" ht="15.75" customHeight="1">
      <c r="A483" s="57"/>
      <c r="B483" s="66"/>
      <c r="C483" s="6">
        <v>4</v>
      </c>
      <c r="D483" s="13" t="s">
        <v>157</v>
      </c>
      <c r="E483" s="19">
        <v>0</v>
      </c>
      <c r="F483" s="19">
        <v>0</v>
      </c>
      <c r="G483" s="36">
        <v>0</v>
      </c>
      <c r="H483" s="36">
        <v>0</v>
      </c>
    </row>
    <row r="484" spans="1:8" ht="17.25" customHeight="1">
      <c r="A484" s="57"/>
      <c r="B484" s="66"/>
      <c r="C484" s="6">
        <v>5</v>
      </c>
      <c r="D484" s="13" t="s">
        <v>158</v>
      </c>
      <c r="E484" s="19">
        <v>0</v>
      </c>
      <c r="F484" s="19">
        <v>0</v>
      </c>
      <c r="G484" s="36">
        <v>0</v>
      </c>
      <c r="H484" s="36">
        <v>0</v>
      </c>
    </row>
    <row r="485" spans="1:8" ht="12.75">
      <c r="A485" s="57"/>
      <c r="B485" s="66"/>
      <c r="C485" s="6">
        <v>6</v>
      </c>
      <c r="D485" s="13" t="s">
        <v>263</v>
      </c>
      <c r="E485" s="19">
        <v>0</v>
      </c>
      <c r="F485" s="19">
        <v>0</v>
      </c>
      <c r="G485" s="36">
        <v>0</v>
      </c>
      <c r="H485" s="36">
        <v>0</v>
      </c>
    </row>
    <row r="486" spans="1:8" ht="25.5" customHeight="1">
      <c r="A486" s="57"/>
      <c r="B486" s="66"/>
      <c r="C486" s="6">
        <v>7</v>
      </c>
      <c r="D486" s="13" t="s">
        <v>328</v>
      </c>
      <c r="E486" s="19">
        <v>5149.47</v>
      </c>
      <c r="F486" s="19">
        <v>6240.36</v>
      </c>
      <c r="G486" s="36">
        <v>42</v>
      </c>
      <c r="H486" s="36">
        <v>54</v>
      </c>
    </row>
    <row r="487" spans="1:8" ht="27" customHeight="1">
      <c r="A487" s="57"/>
      <c r="B487" s="66"/>
      <c r="C487" s="6">
        <v>8</v>
      </c>
      <c r="D487" s="13" t="s">
        <v>329</v>
      </c>
      <c r="E487" s="19">
        <v>12155</v>
      </c>
      <c r="F487" s="19">
        <v>0</v>
      </c>
      <c r="G487" s="36">
        <v>48</v>
      </c>
      <c r="H487" s="36">
        <v>0</v>
      </c>
    </row>
    <row r="488" spans="1:8" ht="17.25" customHeight="1">
      <c r="A488" s="57"/>
      <c r="B488" s="82"/>
      <c r="C488" s="6">
        <v>9</v>
      </c>
      <c r="D488" s="13" t="s">
        <v>121</v>
      </c>
      <c r="E488" s="19">
        <v>0</v>
      </c>
      <c r="F488" s="19">
        <v>0</v>
      </c>
      <c r="G488" s="36">
        <v>0</v>
      </c>
      <c r="H488" s="36">
        <v>0</v>
      </c>
    </row>
    <row r="489" spans="1:8" ht="12.75">
      <c r="A489" s="58"/>
      <c r="B489" s="62" t="s">
        <v>368</v>
      </c>
      <c r="C489" s="63"/>
      <c r="D489" s="64"/>
      <c r="E489" s="22">
        <f>SUM(E480:E488)</f>
        <v>17304.47</v>
      </c>
      <c r="F489" s="22">
        <f>SUM(F480:F488)</f>
        <v>6240.36</v>
      </c>
      <c r="G489" s="28">
        <f>SUM(G480:G488)</f>
        <v>90</v>
      </c>
      <c r="H489" s="28">
        <f>SUM(H480:H488)</f>
        <v>54</v>
      </c>
    </row>
    <row r="490" spans="1:8" ht="19.5" customHeight="1">
      <c r="A490" s="56" t="s">
        <v>166</v>
      </c>
      <c r="B490" s="53" t="s">
        <v>148</v>
      </c>
      <c r="C490" s="6">
        <v>1</v>
      </c>
      <c r="D490" s="13" t="s">
        <v>149</v>
      </c>
      <c r="E490" s="19">
        <v>0</v>
      </c>
      <c r="F490" s="19">
        <v>0</v>
      </c>
      <c r="G490" s="36">
        <v>0</v>
      </c>
      <c r="H490" s="36">
        <v>0</v>
      </c>
    </row>
    <row r="491" spans="1:8" ht="19.5" customHeight="1">
      <c r="A491" s="57"/>
      <c r="B491" s="55"/>
      <c r="C491" s="6">
        <v>2</v>
      </c>
      <c r="D491" s="42" t="s">
        <v>273</v>
      </c>
      <c r="E491" s="19">
        <v>0</v>
      </c>
      <c r="F491" s="19">
        <v>0</v>
      </c>
      <c r="G491" s="36">
        <v>18</v>
      </c>
      <c r="H491" s="36">
        <v>11</v>
      </c>
    </row>
    <row r="492" spans="1:8" ht="12.75">
      <c r="A492" s="58"/>
      <c r="B492" s="62" t="s">
        <v>368</v>
      </c>
      <c r="C492" s="63"/>
      <c r="D492" s="64"/>
      <c r="E492" s="22">
        <f>SUM(E490)</f>
        <v>0</v>
      </c>
      <c r="F492" s="22">
        <f>SUM(F490:F491)</f>
        <v>0</v>
      </c>
      <c r="G492" s="28">
        <f>SUM(G490:G491)</f>
        <v>18</v>
      </c>
      <c r="H492" s="28">
        <f>SUM(H490:H491)</f>
        <v>11</v>
      </c>
    </row>
    <row r="493" spans="1:8" ht="26.25" customHeight="1">
      <c r="A493" s="59" t="s">
        <v>167</v>
      </c>
      <c r="B493" s="52" t="s">
        <v>59</v>
      </c>
      <c r="C493" s="6">
        <v>1</v>
      </c>
      <c r="D493" s="13" t="s">
        <v>227</v>
      </c>
      <c r="E493" s="19">
        <v>0</v>
      </c>
      <c r="F493" s="19">
        <v>0</v>
      </c>
      <c r="G493" s="36">
        <v>0</v>
      </c>
      <c r="H493" s="36">
        <v>0</v>
      </c>
    </row>
    <row r="494" spans="1:8" ht="12.75">
      <c r="A494" s="59"/>
      <c r="B494" s="13"/>
      <c r="C494" s="6">
        <v>2</v>
      </c>
      <c r="D494" s="13" t="s">
        <v>60</v>
      </c>
      <c r="E494" s="19">
        <v>46000</v>
      </c>
      <c r="F494" s="19">
        <v>16500</v>
      </c>
      <c r="G494" s="36">
        <v>10</v>
      </c>
      <c r="H494" s="36">
        <v>6</v>
      </c>
    </row>
    <row r="495" spans="1:8" ht="12.75">
      <c r="A495" s="59"/>
      <c r="B495" s="62" t="s">
        <v>368</v>
      </c>
      <c r="C495" s="63"/>
      <c r="D495" s="64"/>
      <c r="E495" s="22">
        <f>SUM(E493:E494)</f>
        <v>46000</v>
      </c>
      <c r="F495" s="22">
        <f>SUM(F493:F494)</f>
        <v>16500</v>
      </c>
      <c r="G495" s="28">
        <f>G493+G494</f>
        <v>10</v>
      </c>
      <c r="H495" s="28">
        <f>H493+H494</f>
        <v>6</v>
      </c>
    </row>
    <row r="496" spans="1:8" ht="12.75">
      <c r="A496" s="61" t="s">
        <v>369</v>
      </c>
      <c r="B496" s="61"/>
      <c r="C496" s="61"/>
      <c r="D496" s="61"/>
      <c r="E496" s="1">
        <f>E45+E67+E78+E110+E172+E200+E209+E252+E275+E292+E304+E312+E320+E326+E347+E355+E362+E387+E399+E412+E427+E437+E449+E452+E460+E472+E479+E489+E492+E495</f>
        <v>15607462.549999999</v>
      </c>
      <c r="F496" s="1">
        <f>F45+F67+F78+F110+F172+F200+F209+F252+F275+F292+F304+F312+F320+F326+F347+F355+F362+F387+F399+F412+F427+F437+F449+F452+F460+F472+F479+F489+F492+F495</f>
        <v>17822537.669999998</v>
      </c>
      <c r="G496" s="1">
        <f>G45+G67+G78+G110+G172+G200+G209+G252+G275+G292+G304+G312+G320+G326+G347+G355+G362+G387+G399+G412+G427+G437+G449+G452+G460+G472+G479+G489+G492+G495</f>
        <v>104094</v>
      </c>
      <c r="H496" s="1">
        <f>H45+H67+H78+H110+H172+H200+H209+H252+H275+H292+H304+H312+H320+H326+H347+H355+H362+H387+H399+H412+H427+H437+H449+H452+H460+H472+H479+H489+H492+H495</f>
        <v>127774</v>
      </c>
    </row>
    <row r="498" ht="12.75">
      <c r="H498" s="10"/>
    </row>
    <row r="499" spans="5:8" ht="12.75">
      <c r="E499" s="9"/>
      <c r="F499" s="9"/>
      <c r="G499" s="9"/>
      <c r="H499" s="9"/>
    </row>
    <row r="500" spans="6:9" ht="12.75">
      <c r="F500" s="9"/>
      <c r="G500" s="9"/>
      <c r="H500" s="10"/>
      <c r="I500" s="10"/>
    </row>
    <row r="501" ht="12.75">
      <c r="H501" s="10"/>
    </row>
    <row r="503" spans="5:8" ht="12.75">
      <c r="E503" s="9"/>
      <c r="F503" s="9"/>
      <c r="G503" s="9"/>
      <c r="H503" s="9"/>
    </row>
  </sheetData>
  <sheetProtection/>
  <mergeCells count="99">
    <mergeCell ref="A473:A479"/>
    <mergeCell ref="B473:B478"/>
    <mergeCell ref="B348:B354"/>
    <mergeCell ref="B327:B346"/>
    <mergeCell ref="B450:B451"/>
    <mergeCell ref="B413:B426"/>
    <mergeCell ref="B399:D399"/>
    <mergeCell ref="B362:D362"/>
    <mergeCell ref="B490:B491"/>
    <mergeCell ref="B479:D479"/>
    <mergeCell ref="B461:B471"/>
    <mergeCell ref="B472:D472"/>
    <mergeCell ref="B427:D427"/>
    <mergeCell ref="B437:D437"/>
    <mergeCell ref="B320:D320"/>
    <mergeCell ref="B68:B77"/>
    <mergeCell ref="B110:D110"/>
    <mergeCell ref="B46:B66"/>
    <mergeCell ref="A493:A495"/>
    <mergeCell ref="B495:D495"/>
    <mergeCell ref="B480:B488"/>
    <mergeCell ref="A480:A489"/>
    <mergeCell ref="B489:D489"/>
    <mergeCell ref="A461:A472"/>
    <mergeCell ref="A5:A45"/>
    <mergeCell ref="A46:A67"/>
    <mergeCell ref="A68:A78"/>
    <mergeCell ref="B2:B3"/>
    <mergeCell ref="B45:D45"/>
    <mergeCell ref="C2:D3"/>
    <mergeCell ref="A496:D496"/>
    <mergeCell ref="A490:A492"/>
    <mergeCell ref="B492:D492"/>
    <mergeCell ref="A356:A362"/>
    <mergeCell ref="B356:B361"/>
    <mergeCell ref="A201:A209"/>
    <mergeCell ref="B210:B251"/>
    <mergeCell ref="B201:B208"/>
    <mergeCell ref="B209:D209"/>
    <mergeCell ref="B321:B325"/>
    <mergeCell ref="B1:H1"/>
    <mergeCell ref="A173:A200"/>
    <mergeCell ref="B200:D200"/>
    <mergeCell ref="E2:F2"/>
    <mergeCell ref="G2:H2"/>
    <mergeCell ref="A111:A172"/>
    <mergeCell ref="A79:A110"/>
    <mergeCell ref="B111:B171"/>
    <mergeCell ref="B173:B199"/>
    <mergeCell ref="A2:A3"/>
    <mergeCell ref="B252:D252"/>
    <mergeCell ref="B253:B274"/>
    <mergeCell ref="C4:D4"/>
    <mergeCell ref="B5:B44"/>
    <mergeCell ref="B78:D78"/>
    <mergeCell ref="B172:D172"/>
    <mergeCell ref="B67:D67"/>
    <mergeCell ref="B79:B109"/>
    <mergeCell ref="B355:D355"/>
    <mergeCell ref="A313:A320"/>
    <mergeCell ref="A210:A252"/>
    <mergeCell ref="A276:A292"/>
    <mergeCell ref="B276:B291"/>
    <mergeCell ref="B304:D304"/>
    <mergeCell ref="A348:A355"/>
    <mergeCell ref="A321:A326"/>
    <mergeCell ref="B347:D347"/>
    <mergeCell ref="B293:B303"/>
    <mergeCell ref="A327:A347"/>
    <mergeCell ref="B305:B311"/>
    <mergeCell ref="B275:D275"/>
    <mergeCell ref="B312:D312"/>
    <mergeCell ref="A305:A312"/>
    <mergeCell ref="B313:B319"/>
    <mergeCell ref="B326:D326"/>
    <mergeCell ref="B292:D292"/>
    <mergeCell ref="A253:A275"/>
    <mergeCell ref="A428:A437"/>
    <mergeCell ref="B438:B448"/>
    <mergeCell ref="A438:A449"/>
    <mergeCell ref="B400:B411"/>
    <mergeCell ref="B387:D387"/>
    <mergeCell ref="B388:B398"/>
    <mergeCell ref="A363:A387"/>
    <mergeCell ref="B363:B386"/>
    <mergeCell ref="B449:D449"/>
    <mergeCell ref="A400:A412"/>
    <mergeCell ref="B428:B436"/>
    <mergeCell ref="A293:A304"/>
    <mergeCell ref="A388:A399"/>
    <mergeCell ref="A453:A460"/>
    <mergeCell ref="B453:B459"/>
    <mergeCell ref="B460:D460"/>
    <mergeCell ref="A450:A452"/>
    <mergeCell ref="B412:D412"/>
    <mergeCell ref="B452:D452"/>
    <mergeCell ref="A413:A427"/>
  </mergeCells>
  <printOptions/>
  <pageMargins left="0.5118110236220472" right="0.5511811023622047" top="0.35433070866141736" bottom="0.31496062992125984" header="0.31496062992125984" footer="0.2755905511811024"/>
  <pageSetup fitToHeight="2" fitToWidth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NAZilaeva</cp:lastModifiedBy>
  <cp:lastPrinted>2024-04-11T11:18:38Z</cp:lastPrinted>
  <dcterms:created xsi:type="dcterms:W3CDTF">1996-10-08T23:32:33Z</dcterms:created>
  <dcterms:modified xsi:type="dcterms:W3CDTF">2024-04-15T09:11:00Z</dcterms:modified>
  <cp:category/>
  <cp:version/>
  <cp:contentType/>
  <cp:contentStatus/>
</cp:coreProperties>
</file>