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040" windowHeight="8610"/>
  </bookViews>
  <sheets>
    <sheet name="2024" sheetId="1" r:id="rId1"/>
  </sheets>
  <definedNames>
    <definedName name="_xlnm._FilterDatabase" localSheetId="0" hidden="1">'2024'!$A$7:$J$35</definedName>
    <definedName name="_xlnm.Print_Titles" localSheetId="0">'2024'!$7:$7</definedName>
    <definedName name="_xlnm.Print_Area" localSheetId="0">'2024'!$A$1:$J$136</definedName>
  </definedNames>
  <calcPr calcId="125725" refMode="R1C1"/>
</workbook>
</file>

<file path=xl/calcChain.xml><?xml version="1.0" encoding="utf-8"?>
<calcChain xmlns="http://schemas.openxmlformats.org/spreadsheetml/2006/main">
  <c r="F132" i="1"/>
  <c r="F130"/>
  <c r="F128"/>
  <c r="E126"/>
  <c r="E124" s="1"/>
  <c r="D126"/>
  <c r="D124" s="1"/>
  <c r="F126" l="1"/>
  <c r="F124" s="1"/>
  <c r="D10" l="1"/>
  <c r="F10"/>
  <c r="E10"/>
  <c r="E31" l="1"/>
  <c r="E106"/>
  <c r="F106"/>
  <c r="D106"/>
  <c r="E84"/>
  <c r="F84"/>
  <c r="D84"/>
  <c r="F31"/>
  <c r="D31"/>
  <c r="E83" l="1"/>
  <c r="F83" l="1"/>
  <c r="D83"/>
  <c r="E9"/>
  <c r="F9"/>
  <c r="D9"/>
</calcChain>
</file>

<file path=xl/sharedStrings.xml><?xml version="1.0" encoding="utf-8"?>
<sst xmlns="http://schemas.openxmlformats.org/spreadsheetml/2006/main" count="339" uniqueCount="176">
  <si>
    <t>№ п/п</t>
  </si>
  <si>
    <t>Обеспечение доступа к объектам спорта</t>
  </si>
  <si>
    <t>Обеспечение участия лиц, проходящих спортивную подготовку, в спортивных соревнованиях</t>
  </si>
  <si>
    <t>Проведение тестирования выполнения нормативов испытаний (тестов) комплекса ГТО</t>
  </si>
  <si>
    <t>Спортивная подготовка по олимпийским видам спорта</t>
  </si>
  <si>
    <t>Создание экспозиций (выставок) музеев, организация выездных выставок</t>
  </si>
  <si>
    <t>Формирование, учет, изучение, обеспечение физического сохранения и безопасности музейных предметов, музейных коллекций</t>
  </si>
  <si>
    <t>Библиографическая обработка документов и создание каталогов</t>
  </si>
  <si>
    <t>Количество проведенных мероприятий (единиц)</t>
  </si>
  <si>
    <t>Количество посещений (единиц)</t>
  </si>
  <si>
    <t>Количество документов, записей (единиц)</t>
  </si>
  <si>
    <t>Количество участников мероприятий (человек)</t>
  </si>
  <si>
    <t>Количество документов (единиц)</t>
  </si>
  <si>
    <t>Осуществление экскурсионного обслуживания</t>
  </si>
  <si>
    <t>Количество предметов (единиц)</t>
  </si>
  <si>
    <t>Показ (организация показа) концертов и концертных  программ</t>
  </si>
  <si>
    <t>Создание концертов и концертных программ</t>
  </si>
  <si>
    <t>Содержание (эксплуатация) муниципального имущества, находящегося в муниципальной собственности</t>
  </si>
  <si>
    <t>Число лиц, прошедших спортивную подготовку (человек)</t>
  </si>
  <si>
    <t>Участие в организации официальных спортивных мероприятий</t>
  </si>
  <si>
    <t>Пропаганда физической культуры, спорта и здорового образа жизни</t>
  </si>
  <si>
    <t>Количество роликов и статей в газете (единиц)</t>
  </si>
  <si>
    <t>Библиотечное, библиографическое и информационное обслуживание пользователей библиотеки</t>
  </si>
  <si>
    <t>Предоставление библиографической информации из государственных библиотечных фондов и информации из государственных библиотечных фондов в части, не касающихся авторских прав</t>
  </si>
  <si>
    <t>Управление образования администрации Советского района</t>
  </si>
  <si>
    <t>Реализация основных общеобразовательных программ дошкольного образования</t>
  </si>
  <si>
    <t>Число обучающихся (человек)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</si>
  <si>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</si>
  <si>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</si>
  <si>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</si>
  <si>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предпрофессиональных программ в области искусств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</si>
  <si>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</si>
  <si>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Содержание (эксплуатация) имущества, находящегося в муниципальной собственности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</si>
  <si>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</si>
  <si>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нет*</t>
  </si>
  <si>
    <t>Число человеко-дней обучения  (человеко-день)</t>
  </si>
  <si>
    <t xml:space="preserve">Реализация дополнительных общеразвивающих программ </t>
  </si>
  <si>
    <t>100</t>
  </si>
  <si>
    <t>*Общероссийский перечень муниципальных услуг не предусматривает показатели качества по данной услуге (работе)</t>
  </si>
  <si>
    <t>Количество мероприятий (единиц)</t>
  </si>
  <si>
    <t>Количество согласований (единиц)</t>
  </si>
  <si>
    <t>Число обучающихся, их родителей (законных представителей) и педагогических работников (человек)</t>
  </si>
  <si>
    <t>Количество рейсов (единиц)</t>
  </si>
  <si>
    <t>Количество обслуживаемых учреждений (единиц)</t>
  </si>
  <si>
    <t>Проведение работы на объекте (единиц)</t>
  </si>
  <si>
    <t xml:space="preserve">Соблюдение сроков выполнения заданий (процент) </t>
  </si>
  <si>
    <t>Содержание объектов недвижимого имущества в надлежащем санитарном состоянии (процент)</t>
  </si>
  <si>
    <t>Бесперебойное тепло-, водо-, энергообеспечение (процент)</t>
  </si>
  <si>
    <t>Безаварийная работа инженерных систем и оборудования (процент)</t>
  </si>
  <si>
    <t>Количество человеко-часов (человеко-час)</t>
  </si>
  <si>
    <t>Эксплуатируемая площадь, всего, в т.ч. зданий прилегающей территории (тысяча квадратных метров)</t>
  </si>
  <si>
    <t>Количество обоснованных жалоб на качество оказываемых услуг (условных единиц)</t>
  </si>
  <si>
    <t>0</t>
  </si>
  <si>
    <t>Количество выполненных заявок (единиц)</t>
  </si>
  <si>
    <t>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</si>
  <si>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Число промежуточных итоговых аттестаций (единиц)</t>
  </si>
  <si>
    <t>Показатели объема                                     (единицы измерения)</t>
  </si>
  <si>
    <t>1.</t>
  </si>
  <si>
    <t>2.</t>
  </si>
  <si>
    <t>Количество проведенных мероприятий, проектов (единиц)</t>
  </si>
  <si>
    <t>Количество поступлений документов (единиц)</t>
  </si>
  <si>
    <t>Количество пользователей отчетов  (единиц)</t>
  </si>
  <si>
    <t>Проведение занятий физкультурно-спортивной направленности по месту проживания граждан</t>
  </si>
  <si>
    <t>Количество человек (человек)</t>
  </si>
  <si>
    <t>Предоставление питания</t>
  </si>
  <si>
    <t>Организация отдыха детей и молодежи</t>
  </si>
  <si>
    <t>Число человеко-дней пребывания (единиц)</t>
  </si>
  <si>
    <t>Количество экспозиций и выставок (единиц)</t>
  </si>
  <si>
    <t>Количество клубных формирований (единиц)</t>
  </si>
  <si>
    <t>Количество экскурсий (единиц)</t>
  </si>
  <si>
    <t>Количество зрителей (человек)</t>
  </si>
  <si>
    <t>Заполняемость зала, количество концертов с участием штатных коллективов</t>
  </si>
  <si>
    <t>Количеств новых  концертов (единиц)</t>
  </si>
  <si>
    <t>Показ кинофильмов</t>
  </si>
  <si>
    <t>Количество (единиц)</t>
  </si>
  <si>
    <t>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 (процент)</t>
  </si>
  <si>
    <t>Спортивная подготовка по неолимпийским видам спорта</t>
  </si>
  <si>
    <t>Доля лиц, прошедших спортивную подготовку на этапе начальной подготовки и зачисленных на тренировочный  этап (этап спортивной специализации)</t>
  </si>
  <si>
    <t>Организация и проведение культурно-массовых мероприятий  (Библиотека, Музей, Сибирь)</t>
  </si>
  <si>
    <t>Число лиц, прошедших спортивную подготовку на этапах спортивной подготовки (человек)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</si>
  <si>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</si>
  <si>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</si>
  <si>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</si>
  <si>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</si>
  <si>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</si>
  <si>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</si>
  <si>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</si>
  <si>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</si>
  <si>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</si>
  <si>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</si>
  <si>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 xml:space="preserve">Спортивная подготовка по спорту лиц с поражением ОДА (опорно-двигательного аппарата) </t>
  </si>
  <si>
    <t>Наименование муниципальных услуг (работ), включенных в муниципальное задание по соответствующему ведомству</t>
  </si>
  <si>
    <t>показатели качества муниципальных услуг (работ)</t>
  </si>
  <si>
    <t>Муниципальные услуги</t>
  </si>
  <si>
    <t>Муниципальные работы</t>
  </si>
  <si>
    <t>Организация досуга детей, подростков и молодежи</t>
  </si>
  <si>
    <t>Организация 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 развитие творческого, профессионального, интеллектуального потенциалов подростков и молодежи</t>
  </si>
  <si>
    <t>Формирование, учет, изучение, обеспечение физического сохранения и безопасности фондов библиотек включая оцифровку фондов</t>
  </si>
  <si>
    <t>Ведение бухгалтерского учета автономными учреждениями, формирование регистров бухгалтерского учета</t>
  </si>
  <si>
    <t>Количество отчетов, подлежащих своду (единиц)</t>
  </si>
  <si>
    <t>Количество отчетов, подлежащих консолидации (единиц)</t>
  </si>
  <si>
    <t>Количество объектов учета (регистров) (единиц)</t>
  </si>
  <si>
    <t>Количество пользователей отчетов (человек)</t>
  </si>
  <si>
    <t>Количество подростков и молодежи, охваченных  мероприятиями (единиц)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</si>
  <si>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</si>
  <si>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проведения общественно-значимых мероприятий в сфере образования, науки и молодежной политики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</si>
  <si>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</si>
  <si>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</si>
  <si>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Ведение бухгалтерского учета бюджетными учреждениями, формирование регистров бухгалтерского учета</t>
  </si>
  <si>
    <t>1.1.</t>
  </si>
  <si>
    <t>1.2.</t>
  </si>
  <si>
    <t>1.3.</t>
  </si>
  <si>
    <t>1.4.</t>
  </si>
  <si>
    <t>1.5.</t>
  </si>
  <si>
    <t>1.6.</t>
  </si>
  <si>
    <t>1.7.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</si>
  <si>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</si>
  <si>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</si>
  <si>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</si>
  <si>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</si>
  <si>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</si>
  <si>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</si>
  <si>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</si>
  <si>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</si>
  <si>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</si>
  <si>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</si>
  <si>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</si>
  <si>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</si>
  <si>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</si>
  <si>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1.8.</t>
  </si>
  <si>
    <t>1.9.</t>
  </si>
  <si>
    <t>1.10.</t>
  </si>
  <si>
    <t>Наличие полной, достоверной и доступной для потребителя информации о содержании муниципальной услуги, способах, порядке и условиях ее получения, в том числе с использованием информационно-телекоммуникационных технологий. Отношение количества удовлетворенных услугой к количеству опрошенных (процент).</t>
  </si>
  <si>
    <t>Комфортность предоставления муниципальной услуги. Отношение количества удовлетворенных услугой к количеству опрошенных (процент).</t>
  </si>
  <si>
    <t>Удовлетворенность потребителей качеством предоставляемых услуг. Исполнение планов работы (процент).</t>
  </si>
  <si>
    <t>Комфортность предоставления муниципальной работы. Процент выполнения календарного плана мероприятий (процент).</t>
  </si>
  <si>
    <t>Обеспечение физического сохранения и безопасности фондов библиотеки. Отношение количества удовлетворенных услугой к количеству опрошенных (процент).</t>
  </si>
  <si>
    <t>Качественность предоставления муниципальной услуги. Отношение количества удовлетворенных услугой к количеству опрошенных (процент).</t>
  </si>
  <si>
    <t>Отношение количества удовлетворенных услугой к количеству опрошенных (процент)</t>
  </si>
  <si>
    <t>Наличие обоснованных жалоб на действия (бездействие) работников муниципального автономного учреждения физкультурно – оздоровительный комплекс «Олимп». Отсутствие (наличие) нарушений (единиц).</t>
  </si>
  <si>
    <t>Организация и проведение на территории Советского района официальных физкультурных (физкультурно-оздоровительных) мероприятий. Процент выполнения от объема запланированных мероприятий.</t>
  </si>
  <si>
    <t>Комфортность предоставления муниципальной работы. Отношение количества удовлетворенных услугой к количеству опрошенных (процент).</t>
  </si>
  <si>
    <t>Публичный показ музейных предметов, музейных коллекций</t>
  </si>
  <si>
    <t>Количество посетителей (человек)</t>
  </si>
  <si>
    <t>Организация и обеспечение подготовки спортивного резерва</t>
  </si>
  <si>
    <t>2.24.</t>
  </si>
  <si>
    <t>2.25.</t>
  </si>
  <si>
    <t xml:space="preserve">наименование </t>
  </si>
  <si>
    <t>Доля лиц, прошедших спортивную подготовку на этапе начальной подготовки и зачисленных на тренировочный  этап (этап спортивной специализации). Отношение количества лиц, прошедших спортивную подготовку на этапе начальной подготовки, к зачисленным на тренировочный  этап (процент).</t>
  </si>
  <si>
    <t>Наличие обоснованных жалоб на действия (бездействие) работников муниципального автономного учреждения «Военно – патриотический и духовно – нравственный центр имени Героя России  А.С.Бузина «Союз». Отсутствие (наличие) нарушений (единиц).</t>
  </si>
  <si>
    <t>Наличие обоснованных жалоб на действия (бездействие) работников муниципального бюджетного учреждения культуры «Межпоселенческая библиотека Советского района». Отсутствие (наличие) нарушений (единиц).</t>
  </si>
  <si>
    <t>Наличие обоснованных жалоб на действия (бездействие) работников муниципального бюджетного учреждения культуры «Музей истории и ремесел Советского района», муниципального бюджетного учреждения культуры «Советский районный центр культуры и досуга «Сибирь». Отсутствие (наличие) нарушений (единиц).</t>
  </si>
  <si>
    <t xml:space="preserve">Общий объем субсидий на выполнение муниципальных заданий бюджетными и автономными учреждениями, в том числе </t>
  </si>
  <si>
    <t>Организация деятельности клубных формирований и формирований самодеятельного народного творчества (Музей, Сибирь)</t>
  </si>
  <si>
    <t>Организация и проведение физкультурных и спортивных мероприятий в рамках Всероссийского физкультурно – спортивного комплекса «Готов к труду и обороне» (ГТО) (за исключением тестирования выполнения нормативов испытаний комплекса ГТО)</t>
  </si>
  <si>
    <t>Общий объем субсидий на выполнение муниципальных  заданий бюджетными и автономными учреждениями, в том числе</t>
  </si>
  <si>
    <t>рублей</t>
  </si>
  <si>
    <t>Объем бюджетных ассигнований (рублей)</t>
  </si>
  <si>
    <t>Организация и проведение  официальных физкультурных (физкультурно-оздоровительных) мероприятий</t>
  </si>
  <si>
    <t>2024 год</t>
  </si>
  <si>
    <t>первоначально утвержденное плановое значение на 2024 год</t>
  </si>
  <si>
    <t>уточненное плановое значение на 2024 год</t>
  </si>
  <si>
    <t>фактическое значение за 2024 год</t>
  </si>
  <si>
    <t>75/17</t>
  </si>
  <si>
    <t>Управление социального развития администрации Советского района</t>
  </si>
  <si>
    <t>Количество зрителей(человек)</t>
  </si>
  <si>
    <t>Реализация дополнительных общеразвивающих программ</t>
  </si>
  <si>
    <t>3235</t>
  </si>
  <si>
    <t>900</t>
  </si>
  <si>
    <t>Администрация Советского района</t>
  </si>
  <si>
    <t>Наличие  обоснованных жалоб на действия (бездействия) работников муниципального автономного учреждения «Военно – патриотический и духовно – нравственный центр имени Героя России  А.С.Бузина «Союз». Отсутствие обоснованных жалоб на качество оказания услуг.</t>
  </si>
  <si>
    <t>Наличие обоснованных жалоб на действия (бездействие)  работников муниципального автономного учреждения «Военно – патриотический и духовно – нравственный центр имени Героя России  А.С.Бузина «Союз». Отсутствие (наличие) нарушений (единиц).</t>
  </si>
  <si>
    <t>Доля оцифрованных музейных предметов и музейных коллекций от основного музейного фонда, доля инвентаризованного музейного фонда от общего количества музейных предметов основного фонда (процент)</t>
  </si>
  <si>
    <t xml:space="preserve">   Краткие результаты выполнения муниципальных заданий на оказание муниципальных услуг (выполнение работ) за 2024 год              </t>
  </si>
  <si>
    <t>Организация мероприятий в сфере молоежной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</si>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</sst>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_(* #,##0.00_);_(* \(#,##0.00\);_(* &quot;-&quot;??_);_(@_)"/>
    <numFmt numFmtId="166" formatCode="0.0"/>
    <numFmt numFmtId="167" formatCode="_-* #,##0.0\ _₽_-;\-* #,##0.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4" fontId="4" fillId="0" borderId="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43" fontId="10" fillId="0" borderId="0" xfId="55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left" vertical="top"/>
    </xf>
    <xf numFmtId="167" fontId="6" fillId="0" borderId="0" xfId="0" applyNumberFormat="1" applyFont="1" applyFill="1" applyAlignment="1">
      <alignment vertical="top" wrapText="1"/>
    </xf>
    <xf numFmtId="167" fontId="6" fillId="0" borderId="0" xfId="55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" fontId="8" fillId="0" borderId="1" xfId="55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/>
    </xf>
    <xf numFmtId="1" fontId="8" fillId="0" borderId="1" xfId="55" applyNumberFormat="1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/>
    </xf>
    <xf numFmtId="3" fontId="8" fillId="0" borderId="1" xfId="55" applyNumberFormat="1" applyFont="1" applyFill="1" applyBorder="1" applyAlignment="1">
      <alignment horizontal="center" vertical="top"/>
    </xf>
    <xf numFmtId="3" fontId="8" fillId="0" borderId="5" xfId="0" applyNumberFormat="1" applyFont="1" applyFill="1" applyBorder="1" applyAlignment="1">
      <alignment horizontal="center" vertical="top" wrapText="1"/>
    </xf>
    <xf numFmtId="3" fontId="8" fillId="0" borderId="5" xfId="0" applyNumberFormat="1" applyFont="1" applyFill="1" applyBorder="1" applyAlignment="1">
      <alignment horizontal="center" vertical="top"/>
    </xf>
    <xf numFmtId="3" fontId="8" fillId="0" borderId="5" xfId="55" applyNumberFormat="1" applyFont="1" applyFill="1" applyBorder="1" applyAlignment="1">
      <alignment horizontal="center" vertical="top"/>
    </xf>
    <xf numFmtId="3" fontId="8" fillId="0" borderId="1" xfId="5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7" fontId="8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/>
    </xf>
    <xf numFmtId="2" fontId="8" fillId="0" borderId="5" xfId="0" applyNumberFormat="1" applyFont="1" applyFill="1" applyBorder="1" applyAlignment="1">
      <alignment horizontal="left" vertical="top" wrapText="1"/>
    </xf>
    <xf numFmtId="2" fontId="8" fillId="0" borderId="6" xfId="0" applyNumberFormat="1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2" fontId="8" fillId="0" borderId="7" xfId="0" applyNumberFormat="1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top" wrapText="1"/>
    </xf>
    <xf numFmtId="1" fontId="8" fillId="0" borderId="5" xfId="0" applyNumberFormat="1" applyFont="1" applyFill="1" applyBorder="1" applyAlignment="1">
      <alignment horizontal="center" vertical="top"/>
    </xf>
    <xf numFmtId="1" fontId="8" fillId="0" borderId="7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 wrapText="1"/>
    </xf>
    <xf numFmtId="43" fontId="10" fillId="0" borderId="5" xfId="55" applyFont="1" applyFill="1" applyBorder="1" applyAlignment="1">
      <alignment horizontal="center" vertical="top" wrapText="1"/>
    </xf>
    <xf numFmtId="43" fontId="10" fillId="0" borderId="6" xfId="55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center" vertical="top"/>
    </xf>
  </cellXfs>
  <cellStyles count="56">
    <cellStyle name="Excel Built-in Normal" xfId="52"/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6" xfId="14"/>
    <cellStyle name="Обычный 18" xfId="15"/>
    <cellStyle name="Обычный 19" xfId="16"/>
    <cellStyle name="Обычный 2" xfId="1"/>
    <cellStyle name="Обычный 2 2" xfId="2"/>
    <cellStyle name="Обычный 2 3" xfId="54"/>
    <cellStyle name="Обычный 20" xfId="17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9" xfId="25"/>
    <cellStyle name="Обычный 3" xfId="40"/>
    <cellStyle name="Обычный 30" xfId="26"/>
    <cellStyle name="Обычный 31" xfId="27"/>
    <cellStyle name="Обычный 32" xfId="28"/>
    <cellStyle name="Обычный 33" xfId="29"/>
    <cellStyle name="Обычный 34" xfId="30"/>
    <cellStyle name="Обычный 35" xfId="31"/>
    <cellStyle name="Обычный 36" xfId="32"/>
    <cellStyle name="Обычный 37" xfId="33"/>
    <cellStyle name="Обычный 38" xfId="34"/>
    <cellStyle name="Обычный 39" xfId="35"/>
    <cellStyle name="Обычный 4" xfId="3"/>
    <cellStyle name="Обычный 40" xfId="36"/>
    <cellStyle name="Обычный 41" xfId="37"/>
    <cellStyle name="Обычный 42" xfId="38"/>
    <cellStyle name="Обычный 43" xfId="39"/>
    <cellStyle name="Обычный 44" xfId="41"/>
    <cellStyle name="Обычный 45" xfId="42"/>
    <cellStyle name="Обычный 46" xfId="43"/>
    <cellStyle name="Обычный 48" xfId="44"/>
    <cellStyle name="Обычный 49" xfId="45"/>
    <cellStyle name="Обычный 5" xfId="4"/>
    <cellStyle name="Обычный 50" xfId="46"/>
    <cellStyle name="Обычный 51" xfId="47"/>
    <cellStyle name="Обычный 52" xfId="48"/>
    <cellStyle name="Обычный 53" xfId="49"/>
    <cellStyle name="Обычный 54" xfId="50"/>
    <cellStyle name="Обычный 55" xfId="51"/>
    <cellStyle name="Обычный 6" xfId="5"/>
    <cellStyle name="Обычный 7" xfId="6"/>
    <cellStyle name="Обычный 8" xfId="7"/>
    <cellStyle name="Обычный 9" xfId="8"/>
    <cellStyle name="Финансовый" xfId="55" builtinId="3"/>
    <cellStyle name="Финансовы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8"/>
  <sheetViews>
    <sheetView tabSelected="1" view="pageBreakPreview" topLeftCell="A3" zoomScale="80" zoomScaleNormal="80" zoomScaleSheetLayoutView="80" workbookViewId="0">
      <pane xSplit="2" ySplit="4" topLeftCell="C7" activePane="bottomRight" state="frozen"/>
      <selection activeCell="A3" sqref="A3"/>
      <selection pane="topRight" activeCell="C3" sqref="C3"/>
      <selection pane="bottomLeft" activeCell="A6" sqref="A6"/>
      <selection pane="bottomRight" activeCell="B9" sqref="B9"/>
    </sheetView>
  </sheetViews>
  <sheetFormatPr defaultColWidth="8.85546875" defaultRowHeight="15.75"/>
  <cols>
    <col min="1" max="1" width="7.42578125" style="3" customWidth="1"/>
    <col min="2" max="2" width="49.28515625" style="1" customWidth="1"/>
    <col min="3" max="3" width="30.28515625" style="4" customWidth="1"/>
    <col min="4" max="4" width="19.7109375" style="4" customWidth="1"/>
    <col min="5" max="5" width="18.140625" style="6" customWidth="1"/>
    <col min="6" max="6" width="18.5703125" style="6" customWidth="1"/>
    <col min="7" max="7" width="59" style="1" customWidth="1"/>
    <col min="8" max="8" width="16.42578125" style="1" customWidth="1"/>
    <col min="9" max="9" width="13.42578125" style="3" customWidth="1"/>
    <col min="10" max="10" width="16.28515625" style="3" customWidth="1"/>
    <col min="11" max="11" width="13.42578125" style="3" customWidth="1"/>
    <col min="12" max="12" width="14.28515625" style="1" customWidth="1"/>
    <col min="13" max="13" width="16.42578125" style="1" customWidth="1"/>
    <col min="14" max="16384" width="8.85546875" style="1"/>
  </cols>
  <sheetData>
    <row r="1" spans="1:11">
      <c r="A1" s="95"/>
      <c r="B1" s="95"/>
      <c r="C1" s="95"/>
      <c r="D1" s="95"/>
      <c r="E1" s="95"/>
      <c r="F1" s="95"/>
      <c r="G1" s="95"/>
      <c r="H1" s="95"/>
      <c r="I1" s="95"/>
    </row>
    <row r="2" spans="1:11" ht="24" customHeight="1">
      <c r="A2" s="56"/>
      <c r="B2" s="2"/>
      <c r="C2" s="8"/>
      <c r="D2" s="8"/>
      <c r="E2" s="5"/>
      <c r="F2" s="5"/>
      <c r="G2" s="2"/>
      <c r="H2" s="2"/>
      <c r="I2" s="100"/>
      <c r="J2" s="101"/>
      <c r="K2" s="63"/>
    </row>
    <row r="3" spans="1:11" ht="47.45" customHeight="1">
      <c r="A3" s="105" t="s">
        <v>173</v>
      </c>
      <c r="B3" s="105"/>
      <c r="C3" s="105"/>
      <c r="D3" s="105"/>
      <c r="E3" s="105"/>
      <c r="F3" s="105"/>
      <c r="G3" s="105"/>
      <c r="H3" s="105"/>
      <c r="I3" s="105"/>
      <c r="J3" s="105"/>
      <c r="K3" s="56"/>
    </row>
    <row r="4" spans="1:11" s="3" customFormat="1" ht="18.600000000000001" customHeight="1">
      <c r="A4" s="96" t="s">
        <v>0</v>
      </c>
      <c r="B4" s="94" t="s">
        <v>91</v>
      </c>
      <c r="C4" s="94" t="s">
        <v>56</v>
      </c>
      <c r="D4" s="102" t="s">
        <v>159</v>
      </c>
      <c r="E4" s="103"/>
      <c r="F4" s="103"/>
      <c r="G4" s="103"/>
      <c r="H4" s="103"/>
      <c r="I4" s="103"/>
      <c r="J4" s="104"/>
      <c r="K4" s="13"/>
    </row>
    <row r="5" spans="1:11" s="3" customFormat="1" ht="27.6" customHeight="1">
      <c r="A5" s="97"/>
      <c r="B5" s="94"/>
      <c r="C5" s="94"/>
      <c r="D5" s="99" t="s">
        <v>160</v>
      </c>
      <c r="E5" s="99" t="s">
        <v>161</v>
      </c>
      <c r="F5" s="99" t="s">
        <v>162</v>
      </c>
      <c r="G5" s="94" t="s">
        <v>92</v>
      </c>
      <c r="H5" s="94"/>
      <c r="I5" s="94"/>
      <c r="J5" s="94"/>
      <c r="K5" s="64"/>
    </row>
    <row r="6" spans="1:11" s="3" customFormat="1" ht="102.6" customHeight="1">
      <c r="A6" s="98"/>
      <c r="B6" s="94"/>
      <c r="C6" s="94"/>
      <c r="D6" s="99"/>
      <c r="E6" s="99"/>
      <c r="F6" s="99"/>
      <c r="G6" s="55" t="s">
        <v>147</v>
      </c>
      <c r="H6" s="10" t="s">
        <v>160</v>
      </c>
      <c r="I6" s="10" t="s">
        <v>161</v>
      </c>
      <c r="J6" s="10" t="s">
        <v>162</v>
      </c>
      <c r="K6" s="14"/>
    </row>
    <row r="7" spans="1:11" s="3" customFormat="1" ht="20.25" customHeight="1">
      <c r="A7" s="9">
        <v>1</v>
      </c>
      <c r="B7" s="9">
        <v>2</v>
      </c>
      <c r="C7" s="9">
        <v>3</v>
      </c>
      <c r="D7" s="9">
        <v>4</v>
      </c>
      <c r="E7" s="7">
        <v>5</v>
      </c>
      <c r="F7" s="7">
        <v>6</v>
      </c>
      <c r="G7" s="9">
        <v>7</v>
      </c>
      <c r="H7" s="11">
        <v>8</v>
      </c>
      <c r="I7" s="11">
        <v>9</v>
      </c>
      <c r="J7" s="11">
        <v>10</v>
      </c>
      <c r="K7" s="15"/>
    </row>
    <row r="8" spans="1:11" s="3" customFormat="1" ht="25.5" customHeight="1">
      <c r="A8" s="75" t="s">
        <v>164</v>
      </c>
      <c r="B8" s="76"/>
      <c r="C8" s="76"/>
      <c r="D8" s="76"/>
      <c r="E8" s="76"/>
      <c r="F8" s="76"/>
      <c r="G8" s="76"/>
      <c r="H8" s="76"/>
      <c r="I8" s="76"/>
      <c r="J8" s="77"/>
      <c r="K8" s="16"/>
    </row>
    <row r="9" spans="1:11" s="3" customFormat="1" ht="52.5" customHeight="1">
      <c r="A9" s="36"/>
      <c r="B9" s="38" t="s">
        <v>152</v>
      </c>
      <c r="C9" s="36" t="s">
        <v>156</v>
      </c>
      <c r="D9" s="44">
        <f>D10+D31</f>
        <v>459634000</v>
      </c>
      <c r="E9" s="44">
        <f>E10+E31</f>
        <v>570560337.92999995</v>
      </c>
      <c r="F9" s="44">
        <f>F10+F31</f>
        <v>570532284.68999994</v>
      </c>
      <c r="G9" s="35"/>
      <c r="H9" s="35"/>
      <c r="I9" s="35"/>
      <c r="J9" s="35"/>
      <c r="K9" s="16"/>
    </row>
    <row r="10" spans="1:11" s="3" customFormat="1" ht="27.75" customHeight="1">
      <c r="A10" s="36" t="s">
        <v>57</v>
      </c>
      <c r="B10" s="38" t="s">
        <v>93</v>
      </c>
      <c r="C10" s="36" t="s">
        <v>156</v>
      </c>
      <c r="D10" s="44">
        <f>D12+D14+D16+D18+D20+D22+D24+D26+D28+D30</f>
        <v>243393064.33000001</v>
      </c>
      <c r="E10" s="44">
        <f>E12+E14+E16+E18+E20+E22+E24+E26+E28+E30</f>
        <v>349421616.06999999</v>
      </c>
      <c r="F10" s="44">
        <f>F12+F14+F16+F18+F20+F22+F24+F26+F28+F30</f>
        <v>349393562.82999998</v>
      </c>
      <c r="G10" s="38"/>
      <c r="H10" s="38"/>
      <c r="I10" s="38"/>
      <c r="J10" s="38"/>
      <c r="K10" s="16"/>
    </row>
    <row r="11" spans="1:11" ht="51.6" customHeight="1">
      <c r="A11" s="93" t="s">
        <v>109</v>
      </c>
      <c r="B11" s="70" t="s">
        <v>23</v>
      </c>
      <c r="C11" s="53" t="s">
        <v>10</v>
      </c>
      <c r="D11" s="26">
        <v>650</v>
      </c>
      <c r="E11" s="26">
        <v>650</v>
      </c>
      <c r="F11" s="26">
        <v>650</v>
      </c>
      <c r="G11" s="91" t="s">
        <v>132</v>
      </c>
      <c r="H11" s="80">
        <v>100</v>
      </c>
      <c r="I11" s="74">
        <v>100</v>
      </c>
      <c r="J11" s="74">
        <v>100</v>
      </c>
      <c r="K11" s="17"/>
    </row>
    <row r="12" spans="1:11" ht="61.9" customHeight="1">
      <c r="A12" s="93"/>
      <c r="B12" s="70"/>
      <c r="C12" s="53" t="s">
        <v>157</v>
      </c>
      <c r="D12" s="45">
        <v>18168579.609999999</v>
      </c>
      <c r="E12" s="61">
        <v>18168579.609999999</v>
      </c>
      <c r="F12" s="61">
        <v>18168579.609999999</v>
      </c>
      <c r="G12" s="92"/>
      <c r="H12" s="81"/>
      <c r="I12" s="74"/>
      <c r="J12" s="74"/>
      <c r="K12" s="17"/>
    </row>
    <row r="13" spans="1:11" ht="49.15" customHeight="1">
      <c r="A13" s="93" t="s">
        <v>110</v>
      </c>
      <c r="B13" s="70" t="s">
        <v>78</v>
      </c>
      <c r="C13" s="53" t="s">
        <v>11</v>
      </c>
      <c r="D13" s="26">
        <v>830</v>
      </c>
      <c r="E13" s="26">
        <v>830</v>
      </c>
      <c r="F13" s="26">
        <v>830</v>
      </c>
      <c r="G13" s="89" t="s">
        <v>132</v>
      </c>
      <c r="H13" s="72">
        <v>100</v>
      </c>
      <c r="I13" s="74">
        <v>100</v>
      </c>
      <c r="J13" s="74">
        <v>100</v>
      </c>
      <c r="K13" s="17"/>
    </row>
    <row r="14" spans="1:11" ht="69.75" customHeight="1">
      <c r="A14" s="93"/>
      <c r="B14" s="70"/>
      <c r="C14" s="53" t="s">
        <v>157</v>
      </c>
      <c r="D14" s="45">
        <v>41031712.490000002</v>
      </c>
      <c r="E14" s="45">
        <v>48518418.439999998</v>
      </c>
      <c r="F14" s="45">
        <v>48518418.140000001</v>
      </c>
      <c r="G14" s="90"/>
      <c r="H14" s="73"/>
      <c r="I14" s="74"/>
      <c r="J14" s="74"/>
      <c r="K14" s="17"/>
    </row>
    <row r="15" spans="1:11" ht="31.5">
      <c r="A15" s="85" t="s">
        <v>111</v>
      </c>
      <c r="B15" s="70" t="s">
        <v>15</v>
      </c>
      <c r="C15" s="53" t="s">
        <v>70</v>
      </c>
      <c r="D15" s="26">
        <v>8500</v>
      </c>
      <c r="E15" s="26">
        <v>8500</v>
      </c>
      <c r="F15" s="26">
        <v>8500</v>
      </c>
      <c r="G15" s="83" t="s">
        <v>71</v>
      </c>
      <c r="H15" s="72" t="s">
        <v>163</v>
      </c>
      <c r="I15" s="74" t="s">
        <v>163</v>
      </c>
      <c r="J15" s="74" t="s">
        <v>163</v>
      </c>
      <c r="K15" s="17"/>
    </row>
    <row r="16" spans="1:11" ht="31.5">
      <c r="A16" s="86"/>
      <c r="B16" s="70"/>
      <c r="C16" s="53" t="s">
        <v>157</v>
      </c>
      <c r="D16" s="45">
        <v>5746679.4400000004</v>
      </c>
      <c r="E16" s="45">
        <v>5746679.4400000004</v>
      </c>
      <c r="F16" s="45">
        <v>5746679.4400000004</v>
      </c>
      <c r="G16" s="84"/>
      <c r="H16" s="73"/>
      <c r="I16" s="74"/>
      <c r="J16" s="74"/>
      <c r="K16" s="17"/>
    </row>
    <row r="17" spans="1:12" ht="36.75" customHeight="1">
      <c r="A17" s="85" t="s">
        <v>112</v>
      </c>
      <c r="B17" s="70" t="s">
        <v>73</v>
      </c>
      <c r="C17" s="53" t="s">
        <v>74</v>
      </c>
      <c r="D17" s="26">
        <v>700</v>
      </c>
      <c r="E17" s="26">
        <v>700</v>
      </c>
      <c r="F17" s="26">
        <v>700</v>
      </c>
      <c r="G17" s="89" t="s">
        <v>133</v>
      </c>
      <c r="H17" s="72">
        <v>100</v>
      </c>
      <c r="I17" s="74">
        <v>100</v>
      </c>
      <c r="J17" s="74">
        <v>100</v>
      </c>
      <c r="K17" s="17"/>
    </row>
    <row r="18" spans="1:12" ht="47.45" customHeight="1">
      <c r="A18" s="86"/>
      <c r="B18" s="70"/>
      <c r="C18" s="53" t="s">
        <v>157</v>
      </c>
      <c r="D18" s="45">
        <v>4297538.38</v>
      </c>
      <c r="E18" s="45">
        <v>4297538.38</v>
      </c>
      <c r="F18" s="45">
        <v>4297538.38</v>
      </c>
      <c r="G18" s="90"/>
      <c r="H18" s="73"/>
      <c r="I18" s="74"/>
      <c r="J18" s="74"/>
      <c r="K18" s="17"/>
      <c r="L18" s="17"/>
    </row>
    <row r="19" spans="1:12" ht="48.75" customHeight="1">
      <c r="A19" s="93" t="s">
        <v>113</v>
      </c>
      <c r="B19" s="70" t="s">
        <v>4</v>
      </c>
      <c r="C19" s="53" t="s">
        <v>18</v>
      </c>
      <c r="D19" s="26">
        <v>1005</v>
      </c>
      <c r="E19" s="26">
        <v>1005</v>
      </c>
      <c r="F19" s="26">
        <v>1005</v>
      </c>
      <c r="G19" s="83" t="s">
        <v>148</v>
      </c>
      <c r="H19" s="72">
        <v>70</v>
      </c>
      <c r="I19" s="74">
        <v>70</v>
      </c>
      <c r="J19" s="74">
        <v>70</v>
      </c>
      <c r="K19" s="17"/>
    </row>
    <row r="20" spans="1:12" ht="54" customHeight="1">
      <c r="A20" s="93"/>
      <c r="B20" s="70"/>
      <c r="C20" s="53" t="s">
        <v>157</v>
      </c>
      <c r="D20" s="45">
        <v>154060103.40000001</v>
      </c>
      <c r="E20" s="45">
        <v>156326841.38999999</v>
      </c>
      <c r="F20" s="45">
        <v>156298788.44999999</v>
      </c>
      <c r="G20" s="84"/>
      <c r="H20" s="73"/>
      <c r="I20" s="74"/>
      <c r="J20" s="74"/>
      <c r="K20" s="17"/>
    </row>
    <row r="21" spans="1:12" ht="55.5" customHeight="1">
      <c r="A21" s="85" t="s">
        <v>114</v>
      </c>
      <c r="B21" s="70" t="s">
        <v>76</v>
      </c>
      <c r="C21" s="53" t="s">
        <v>18</v>
      </c>
      <c r="D21" s="26">
        <v>38</v>
      </c>
      <c r="E21" s="26">
        <v>38</v>
      </c>
      <c r="F21" s="26">
        <v>38</v>
      </c>
      <c r="G21" s="83" t="s">
        <v>77</v>
      </c>
      <c r="H21" s="72">
        <v>80</v>
      </c>
      <c r="I21" s="74">
        <v>80</v>
      </c>
      <c r="J21" s="74">
        <v>80</v>
      </c>
      <c r="K21" s="17"/>
    </row>
    <row r="22" spans="1:12" ht="49.9" customHeight="1">
      <c r="A22" s="86"/>
      <c r="B22" s="70"/>
      <c r="C22" s="53" t="s">
        <v>157</v>
      </c>
      <c r="D22" s="45">
        <v>4675460</v>
      </c>
      <c r="E22" s="45">
        <v>4675460</v>
      </c>
      <c r="F22" s="45">
        <v>4675460</v>
      </c>
      <c r="G22" s="84"/>
      <c r="H22" s="73"/>
      <c r="I22" s="74"/>
      <c r="J22" s="74"/>
      <c r="K22" s="17"/>
    </row>
    <row r="23" spans="1:12" ht="67.5" customHeight="1">
      <c r="A23" s="85" t="s">
        <v>115</v>
      </c>
      <c r="B23" s="70" t="s">
        <v>90</v>
      </c>
      <c r="C23" s="53" t="s">
        <v>79</v>
      </c>
      <c r="D23" s="26">
        <v>4</v>
      </c>
      <c r="E23" s="26">
        <v>4</v>
      </c>
      <c r="F23" s="26">
        <v>4</v>
      </c>
      <c r="G23" s="83" t="s">
        <v>77</v>
      </c>
      <c r="H23" s="72">
        <v>0</v>
      </c>
      <c r="I23" s="74">
        <v>0</v>
      </c>
      <c r="J23" s="74">
        <v>0</v>
      </c>
      <c r="K23" s="17"/>
    </row>
    <row r="24" spans="1:12" ht="49.9" customHeight="1">
      <c r="A24" s="86"/>
      <c r="B24" s="70"/>
      <c r="C24" s="53" t="s">
        <v>157</v>
      </c>
      <c r="D24" s="45">
        <v>1627151.3600000001</v>
      </c>
      <c r="E24" s="45">
        <v>1627151.3600000001</v>
      </c>
      <c r="F24" s="45">
        <v>1627151.3600000001</v>
      </c>
      <c r="G24" s="84"/>
      <c r="H24" s="73"/>
      <c r="I24" s="74"/>
      <c r="J24" s="74"/>
      <c r="K24" s="17"/>
    </row>
    <row r="25" spans="1:12" ht="49.9" customHeight="1">
      <c r="A25" s="85" t="s">
        <v>129</v>
      </c>
      <c r="B25" s="70" t="s">
        <v>36</v>
      </c>
      <c r="C25" s="53" t="s">
        <v>9</v>
      </c>
      <c r="D25" s="26">
        <v>320</v>
      </c>
      <c r="E25" s="26">
        <v>320</v>
      </c>
      <c r="F25" s="26">
        <v>320</v>
      </c>
      <c r="G25" s="79" t="s">
        <v>132</v>
      </c>
      <c r="H25" s="72">
        <v>100</v>
      </c>
      <c r="I25" s="74">
        <v>100</v>
      </c>
      <c r="J25" s="74">
        <v>100</v>
      </c>
      <c r="K25" s="17"/>
    </row>
    <row r="26" spans="1:12" ht="64.5" customHeight="1">
      <c r="A26" s="86"/>
      <c r="B26" s="70"/>
      <c r="C26" s="53" t="s">
        <v>157</v>
      </c>
      <c r="D26" s="45">
        <v>13785839.65</v>
      </c>
      <c r="E26" s="45">
        <v>13785839.65</v>
      </c>
      <c r="F26" s="45">
        <v>13785839.65</v>
      </c>
      <c r="G26" s="79"/>
      <c r="H26" s="73"/>
      <c r="I26" s="74"/>
      <c r="J26" s="74"/>
      <c r="K26" s="17"/>
    </row>
    <row r="27" spans="1:12" ht="54" customHeight="1">
      <c r="A27" s="65" t="s">
        <v>130</v>
      </c>
      <c r="B27" s="70" t="s">
        <v>30</v>
      </c>
      <c r="C27" s="66" t="s">
        <v>70</v>
      </c>
      <c r="D27" s="26">
        <v>0</v>
      </c>
      <c r="E27" s="26">
        <v>170981</v>
      </c>
      <c r="F27" s="26">
        <v>170981</v>
      </c>
      <c r="G27" s="79" t="s">
        <v>132</v>
      </c>
      <c r="H27" s="72">
        <v>0</v>
      </c>
      <c r="I27" s="80">
        <v>100</v>
      </c>
      <c r="J27" s="80">
        <v>100</v>
      </c>
      <c r="K27" s="17"/>
    </row>
    <row r="28" spans="1:12" ht="59.25" customHeight="1">
      <c r="A28" s="65"/>
      <c r="B28" s="70"/>
      <c r="C28" s="53" t="s">
        <v>157</v>
      </c>
      <c r="D28" s="45">
        <v>0</v>
      </c>
      <c r="E28" s="45">
        <v>90863995.799999997</v>
      </c>
      <c r="F28" s="45">
        <v>90863995.799999997</v>
      </c>
      <c r="G28" s="79"/>
      <c r="H28" s="73"/>
      <c r="I28" s="81"/>
      <c r="J28" s="81"/>
      <c r="K28" s="17"/>
    </row>
    <row r="29" spans="1:12" ht="39" customHeight="1">
      <c r="A29" s="127" t="s">
        <v>131</v>
      </c>
      <c r="B29" s="70" t="s">
        <v>166</v>
      </c>
      <c r="C29" s="67" t="s">
        <v>165</v>
      </c>
      <c r="D29" s="26">
        <v>0</v>
      </c>
      <c r="E29" s="26">
        <v>3316</v>
      </c>
      <c r="F29" s="26">
        <v>3316</v>
      </c>
      <c r="G29" s="79" t="s">
        <v>132</v>
      </c>
      <c r="H29" s="127">
        <v>0</v>
      </c>
      <c r="I29" s="127">
        <v>100</v>
      </c>
      <c r="J29" s="127">
        <v>100</v>
      </c>
      <c r="K29" s="17"/>
    </row>
    <row r="30" spans="1:12" ht="77.25" customHeight="1">
      <c r="A30" s="128"/>
      <c r="B30" s="70"/>
      <c r="C30" s="53" t="s">
        <v>157</v>
      </c>
      <c r="D30" s="45">
        <v>0</v>
      </c>
      <c r="E30" s="45">
        <v>5411112</v>
      </c>
      <c r="F30" s="45">
        <v>5411112</v>
      </c>
      <c r="G30" s="79"/>
      <c r="H30" s="128"/>
      <c r="I30" s="128"/>
      <c r="J30" s="128"/>
      <c r="K30" s="17"/>
    </row>
    <row r="31" spans="1:12" s="3" customFormat="1" ht="17.45" customHeight="1">
      <c r="A31" s="36" t="s">
        <v>58</v>
      </c>
      <c r="B31" s="39" t="s">
        <v>94</v>
      </c>
      <c r="C31" s="36" t="s">
        <v>156</v>
      </c>
      <c r="D31" s="44">
        <f>D33+D35+D37+D39+D41+D43+D45+D47+D49+D51+D53+D55+D57+D59+D61+D63+D65+D67+D69+D71+D73+D75+D77+D79+D81</f>
        <v>216240935.66999996</v>
      </c>
      <c r="E31" s="44">
        <f>E33+E35+E37+E39+E41+E43+E45+E47+E49+E51+E53+E55+E57+E59+E61+E63+E65+E67+E69+E71+E73+E75+E77+E79+E81</f>
        <v>221138721.85999998</v>
      </c>
      <c r="F31" s="44">
        <f t="shared" ref="F31" si="0">F33+F35+F37+F39+F41+F43+F45+F47+F49+F51+F53+F55+F57+F59+F61+F63+F65+F67+F69+F71+F73+F75+F77+F79+F81</f>
        <v>221138721.85999998</v>
      </c>
      <c r="G31" s="39"/>
      <c r="H31" s="39"/>
      <c r="I31" s="39"/>
      <c r="J31" s="39"/>
      <c r="K31" s="16"/>
    </row>
    <row r="32" spans="1:12" s="3" customFormat="1" ht="31.5">
      <c r="A32" s="74" t="s">
        <v>80</v>
      </c>
      <c r="B32" s="78" t="s">
        <v>107</v>
      </c>
      <c r="C32" s="54" t="s">
        <v>8</v>
      </c>
      <c r="D32" s="26">
        <v>8</v>
      </c>
      <c r="E32" s="26">
        <v>3</v>
      </c>
      <c r="F32" s="26">
        <v>3</v>
      </c>
      <c r="G32" s="91" t="s">
        <v>170</v>
      </c>
      <c r="H32" s="80">
        <v>0</v>
      </c>
      <c r="I32" s="74">
        <v>0</v>
      </c>
      <c r="J32" s="74">
        <v>0</v>
      </c>
      <c r="K32" s="17"/>
    </row>
    <row r="33" spans="1:13" s="3" customFormat="1" ht="68.25" customHeight="1">
      <c r="A33" s="74"/>
      <c r="B33" s="78"/>
      <c r="C33" s="54" t="s">
        <v>157</v>
      </c>
      <c r="D33" s="45">
        <v>600233.32999999996</v>
      </c>
      <c r="E33" s="45">
        <v>254505.23</v>
      </c>
      <c r="F33" s="45">
        <v>254505.23</v>
      </c>
      <c r="G33" s="92"/>
      <c r="H33" s="81"/>
      <c r="I33" s="74"/>
      <c r="J33" s="74"/>
      <c r="K33" s="17"/>
    </row>
    <row r="34" spans="1:13" s="3" customFormat="1" ht="47.25">
      <c r="A34" s="74" t="s">
        <v>81</v>
      </c>
      <c r="B34" s="70" t="s">
        <v>106</v>
      </c>
      <c r="C34" s="53" t="s">
        <v>59</v>
      </c>
      <c r="D34" s="26">
        <v>2</v>
      </c>
      <c r="E34" s="26">
        <v>2</v>
      </c>
      <c r="F34" s="26">
        <v>2</v>
      </c>
      <c r="G34" s="91" t="s">
        <v>134</v>
      </c>
      <c r="H34" s="80">
        <v>100</v>
      </c>
      <c r="I34" s="74">
        <v>100</v>
      </c>
      <c r="J34" s="74">
        <v>100</v>
      </c>
      <c r="K34" s="17"/>
    </row>
    <row r="35" spans="1:13" s="3" customFormat="1" ht="33" customHeight="1">
      <c r="A35" s="74"/>
      <c r="B35" s="70"/>
      <c r="C35" s="53" t="s">
        <v>157</v>
      </c>
      <c r="D35" s="45">
        <v>150058.32999999999</v>
      </c>
      <c r="E35" s="45">
        <v>169670.15</v>
      </c>
      <c r="F35" s="45">
        <v>169670.15</v>
      </c>
      <c r="G35" s="92"/>
      <c r="H35" s="81"/>
      <c r="I35" s="74"/>
      <c r="J35" s="74"/>
      <c r="K35" s="17"/>
    </row>
    <row r="36" spans="1:13" ht="31.5">
      <c r="A36" s="69" t="s">
        <v>82</v>
      </c>
      <c r="B36" s="70" t="s">
        <v>95</v>
      </c>
      <c r="C36" s="53" t="s">
        <v>8</v>
      </c>
      <c r="D36" s="26">
        <v>2</v>
      </c>
      <c r="E36" s="26">
        <v>1</v>
      </c>
      <c r="F36" s="26">
        <v>1</v>
      </c>
      <c r="G36" s="89" t="s">
        <v>135</v>
      </c>
      <c r="H36" s="72">
        <v>100</v>
      </c>
      <c r="I36" s="74">
        <v>100</v>
      </c>
      <c r="J36" s="74">
        <v>100</v>
      </c>
      <c r="K36" s="17"/>
    </row>
    <row r="37" spans="1:13" ht="31.5">
      <c r="A37" s="69"/>
      <c r="B37" s="70"/>
      <c r="C37" s="53" t="s">
        <v>157</v>
      </c>
      <c r="D37" s="45">
        <v>150058.32999999999</v>
      </c>
      <c r="E37" s="45">
        <v>84835.08</v>
      </c>
      <c r="F37" s="45">
        <v>84835.08</v>
      </c>
      <c r="G37" s="90"/>
      <c r="H37" s="73"/>
      <c r="I37" s="74"/>
      <c r="J37" s="74"/>
      <c r="K37" s="17"/>
    </row>
    <row r="38" spans="1:13" ht="41.25" customHeight="1">
      <c r="A38" s="69" t="s">
        <v>83</v>
      </c>
      <c r="B38" s="70" t="s">
        <v>96</v>
      </c>
      <c r="C38" s="53" t="s">
        <v>8</v>
      </c>
      <c r="D38" s="26">
        <v>12</v>
      </c>
      <c r="E38" s="26">
        <v>0</v>
      </c>
      <c r="F38" s="26">
        <v>0</v>
      </c>
      <c r="G38" s="83" t="s">
        <v>149</v>
      </c>
      <c r="H38" s="72">
        <v>0</v>
      </c>
      <c r="I38" s="74">
        <v>0</v>
      </c>
      <c r="J38" s="74">
        <v>0</v>
      </c>
      <c r="K38" s="17"/>
    </row>
    <row r="39" spans="1:13" ht="72" customHeight="1">
      <c r="A39" s="69"/>
      <c r="B39" s="70"/>
      <c r="C39" s="53" t="s">
        <v>157</v>
      </c>
      <c r="D39" s="45">
        <v>900350</v>
      </c>
      <c r="E39" s="45">
        <v>0</v>
      </c>
      <c r="F39" s="45">
        <v>0</v>
      </c>
      <c r="G39" s="84"/>
      <c r="H39" s="73"/>
      <c r="I39" s="74"/>
      <c r="J39" s="74"/>
      <c r="K39" s="17"/>
    </row>
    <row r="40" spans="1:13" ht="31.5">
      <c r="A40" s="69" t="s">
        <v>84</v>
      </c>
      <c r="B40" s="70" t="s">
        <v>22</v>
      </c>
      <c r="C40" s="53" t="s">
        <v>9</v>
      </c>
      <c r="D40" s="26">
        <v>340000</v>
      </c>
      <c r="E40" s="26">
        <v>340000</v>
      </c>
      <c r="F40" s="26">
        <v>340000</v>
      </c>
      <c r="G40" s="83" t="s">
        <v>150</v>
      </c>
      <c r="H40" s="72">
        <v>0</v>
      </c>
      <c r="I40" s="74">
        <v>0</v>
      </c>
      <c r="J40" s="74">
        <v>0</v>
      </c>
      <c r="K40" s="17"/>
    </row>
    <row r="41" spans="1:13" ht="53.45" customHeight="1">
      <c r="A41" s="69"/>
      <c r="B41" s="70"/>
      <c r="C41" s="53" t="s">
        <v>157</v>
      </c>
      <c r="D41" s="45">
        <v>30209747.91</v>
      </c>
      <c r="E41" s="45">
        <v>33211219.489999998</v>
      </c>
      <c r="F41" s="45">
        <v>33211219.489999998</v>
      </c>
      <c r="G41" s="84"/>
      <c r="H41" s="73"/>
      <c r="I41" s="74"/>
      <c r="J41" s="74"/>
      <c r="K41" s="17"/>
    </row>
    <row r="42" spans="1:13" ht="38.25" customHeight="1">
      <c r="A42" s="69" t="s">
        <v>85</v>
      </c>
      <c r="B42" s="70" t="s">
        <v>97</v>
      </c>
      <c r="C42" s="53" t="s">
        <v>60</v>
      </c>
      <c r="D42" s="26">
        <v>3000</v>
      </c>
      <c r="E42" s="26">
        <v>3000</v>
      </c>
      <c r="F42" s="26">
        <v>3000</v>
      </c>
      <c r="G42" s="91" t="s">
        <v>136</v>
      </c>
      <c r="H42" s="80">
        <v>100</v>
      </c>
      <c r="I42" s="74">
        <v>100</v>
      </c>
      <c r="J42" s="74">
        <v>100</v>
      </c>
      <c r="K42" s="17"/>
    </row>
    <row r="43" spans="1:13" ht="44.25" customHeight="1">
      <c r="A43" s="69"/>
      <c r="B43" s="70"/>
      <c r="C43" s="53" t="s">
        <v>157</v>
      </c>
      <c r="D43" s="45">
        <v>5343597.1399999997</v>
      </c>
      <c r="E43" s="45">
        <v>5343597.1399999997</v>
      </c>
      <c r="F43" s="45">
        <v>5343597.1399999997</v>
      </c>
      <c r="G43" s="92"/>
      <c r="H43" s="81"/>
      <c r="I43" s="74"/>
      <c r="J43" s="74"/>
      <c r="K43" s="17"/>
    </row>
    <row r="44" spans="1:13" ht="45.75" customHeight="1">
      <c r="A44" s="69" t="s">
        <v>86</v>
      </c>
      <c r="B44" s="70" t="s">
        <v>7</v>
      </c>
      <c r="C44" s="53" t="s">
        <v>12</v>
      </c>
      <c r="D44" s="26">
        <v>3000</v>
      </c>
      <c r="E44" s="26">
        <v>3000</v>
      </c>
      <c r="F44" s="26">
        <v>3000</v>
      </c>
      <c r="G44" s="91" t="s">
        <v>132</v>
      </c>
      <c r="H44" s="80">
        <v>100</v>
      </c>
      <c r="I44" s="74">
        <v>100</v>
      </c>
      <c r="J44" s="74">
        <v>100</v>
      </c>
      <c r="K44" s="17"/>
    </row>
    <row r="45" spans="1:13" ht="76.5" customHeight="1">
      <c r="A45" s="69"/>
      <c r="B45" s="70"/>
      <c r="C45" s="53" t="s">
        <v>157</v>
      </c>
      <c r="D45" s="45">
        <v>3599899.06</v>
      </c>
      <c r="E45" s="45">
        <v>3599899.06</v>
      </c>
      <c r="F45" s="45">
        <v>3599899.06</v>
      </c>
      <c r="G45" s="92"/>
      <c r="H45" s="81"/>
      <c r="I45" s="74"/>
      <c r="J45" s="74"/>
      <c r="K45" s="12"/>
      <c r="L45" s="12"/>
      <c r="M45" s="12"/>
    </row>
    <row r="46" spans="1:13" ht="47.25" customHeight="1">
      <c r="A46" s="69" t="s">
        <v>87</v>
      </c>
      <c r="B46" s="70" t="s">
        <v>5</v>
      </c>
      <c r="C46" s="53" t="s">
        <v>67</v>
      </c>
      <c r="D46" s="26">
        <v>48</v>
      </c>
      <c r="E46" s="26">
        <v>48</v>
      </c>
      <c r="F46" s="26">
        <v>48</v>
      </c>
      <c r="G46" s="91" t="s">
        <v>132</v>
      </c>
      <c r="H46" s="80">
        <v>100</v>
      </c>
      <c r="I46" s="74">
        <v>100</v>
      </c>
      <c r="J46" s="74">
        <v>100</v>
      </c>
      <c r="K46" s="17"/>
    </row>
    <row r="47" spans="1:13" ht="75.75" customHeight="1">
      <c r="A47" s="69"/>
      <c r="B47" s="70"/>
      <c r="C47" s="53" t="s">
        <v>157</v>
      </c>
      <c r="D47" s="45">
        <v>3980291.81</v>
      </c>
      <c r="E47" s="45">
        <v>3980291.81</v>
      </c>
      <c r="F47" s="45">
        <v>3980291.81</v>
      </c>
      <c r="G47" s="92"/>
      <c r="H47" s="81"/>
      <c r="I47" s="74"/>
      <c r="J47" s="74"/>
      <c r="K47" s="17"/>
    </row>
    <row r="48" spans="1:13" ht="51" customHeight="1">
      <c r="A48" s="69" t="s">
        <v>88</v>
      </c>
      <c r="B48" s="70" t="s">
        <v>153</v>
      </c>
      <c r="C48" s="53" t="s">
        <v>68</v>
      </c>
      <c r="D48" s="26">
        <v>54</v>
      </c>
      <c r="E48" s="26">
        <v>54</v>
      </c>
      <c r="F48" s="26">
        <v>54</v>
      </c>
      <c r="G48" s="83" t="s">
        <v>151</v>
      </c>
      <c r="H48" s="72">
        <v>0</v>
      </c>
      <c r="I48" s="74">
        <v>0</v>
      </c>
      <c r="J48" s="74">
        <v>0</v>
      </c>
      <c r="K48" s="17"/>
    </row>
    <row r="49" spans="1:12" ht="57" customHeight="1">
      <c r="A49" s="69"/>
      <c r="B49" s="70"/>
      <c r="C49" s="53" t="s">
        <v>157</v>
      </c>
      <c r="D49" s="45">
        <v>18089412.059999999</v>
      </c>
      <c r="E49" s="45">
        <v>18089412.059999999</v>
      </c>
      <c r="F49" s="45">
        <v>18089412.059999999</v>
      </c>
      <c r="G49" s="84"/>
      <c r="H49" s="73"/>
      <c r="I49" s="74"/>
      <c r="J49" s="74"/>
      <c r="K49" s="17"/>
    </row>
    <row r="50" spans="1:12" ht="44.25" customHeight="1">
      <c r="A50" s="69" t="s">
        <v>89</v>
      </c>
      <c r="B50" s="70" t="s">
        <v>13</v>
      </c>
      <c r="C50" s="53" t="s">
        <v>69</v>
      </c>
      <c r="D50" s="26">
        <v>0</v>
      </c>
      <c r="E50" s="26">
        <v>0</v>
      </c>
      <c r="F50" s="26">
        <v>0</v>
      </c>
      <c r="G50" s="89" t="s">
        <v>141</v>
      </c>
      <c r="H50" s="72">
        <v>0</v>
      </c>
      <c r="I50" s="74">
        <v>0</v>
      </c>
      <c r="J50" s="74">
        <v>0</v>
      </c>
      <c r="K50" s="17"/>
    </row>
    <row r="51" spans="1:12" ht="50.45" customHeight="1">
      <c r="A51" s="69"/>
      <c r="B51" s="70"/>
      <c r="C51" s="53" t="s">
        <v>157</v>
      </c>
      <c r="D51" s="45">
        <v>0</v>
      </c>
      <c r="E51" s="45">
        <v>0</v>
      </c>
      <c r="F51" s="45">
        <v>0</v>
      </c>
      <c r="G51" s="90"/>
      <c r="H51" s="73"/>
      <c r="I51" s="74"/>
      <c r="J51" s="74"/>
      <c r="K51" s="17"/>
    </row>
    <row r="52" spans="1:12" ht="50.45" customHeight="1">
      <c r="A52" s="87" t="s">
        <v>116</v>
      </c>
      <c r="B52" s="70" t="s">
        <v>142</v>
      </c>
      <c r="C52" s="53" t="s">
        <v>143</v>
      </c>
      <c r="D52" s="26">
        <v>21000</v>
      </c>
      <c r="E52" s="26">
        <v>21000</v>
      </c>
      <c r="F52" s="26">
        <v>21000</v>
      </c>
      <c r="G52" s="71" t="s">
        <v>133</v>
      </c>
      <c r="H52" s="72">
        <v>100</v>
      </c>
      <c r="I52" s="74">
        <v>100</v>
      </c>
      <c r="J52" s="74">
        <v>100</v>
      </c>
      <c r="K52" s="17"/>
    </row>
    <row r="53" spans="1:12" ht="50.45" customHeight="1">
      <c r="A53" s="88"/>
      <c r="B53" s="70"/>
      <c r="C53" s="53" t="s">
        <v>157</v>
      </c>
      <c r="D53" s="45">
        <v>6061640.0700000003</v>
      </c>
      <c r="E53" s="45">
        <v>6061640.0700000003</v>
      </c>
      <c r="F53" s="45">
        <v>6061640.0700000003</v>
      </c>
      <c r="G53" s="71"/>
      <c r="H53" s="73"/>
      <c r="I53" s="74"/>
      <c r="J53" s="74"/>
      <c r="K53" s="17"/>
    </row>
    <row r="54" spans="1:12" ht="31.5">
      <c r="A54" s="69" t="s">
        <v>117</v>
      </c>
      <c r="B54" s="70" t="s">
        <v>6</v>
      </c>
      <c r="C54" s="53" t="s">
        <v>14</v>
      </c>
      <c r="D54" s="26">
        <v>21540</v>
      </c>
      <c r="E54" s="26">
        <v>21540</v>
      </c>
      <c r="F54" s="26">
        <v>21540</v>
      </c>
      <c r="G54" s="91" t="s">
        <v>172</v>
      </c>
      <c r="H54" s="80">
        <v>100</v>
      </c>
      <c r="I54" s="74">
        <v>100</v>
      </c>
      <c r="J54" s="74">
        <v>100</v>
      </c>
      <c r="K54" s="17"/>
    </row>
    <row r="55" spans="1:12" ht="47.25" customHeight="1">
      <c r="A55" s="69"/>
      <c r="B55" s="70"/>
      <c r="C55" s="53" t="s">
        <v>157</v>
      </c>
      <c r="D55" s="45">
        <v>5875646.2400000002</v>
      </c>
      <c r="E55" s="45">
        <v>5875646.2400000002</v>
      </c>
      <c r="F55" s="45">
        <v>5875646.2400000002</v>
      </c>
      <c r="G55" s="92"/>
      <c r="H55" s="81"/>
      <c r="I55" s="74"/>
      <c r="J55" s="74"/>
      <c r="K55" s="17"/>
    </row>
    <row r="56" spans="1:12" ht="37.15" customHeight="1">
      <c r="A56" s="69" t="s">
        <v>118</v>
      </c>
      <c r="B56" s="70" t="s">
        <v>16</v>
      </c>
      <c r="C56" s="53" t="s">
        <v>72</v>
      </c>
      <c r="D56" s="26">
        <v>17</v>
      </c>
      <c r="E56" s="26">
        <v>17</v>
      </c>
      <c r="F56" s="26">
        <v>17</v>
      </c>
      <c r="G56" s="89" t="s">
        <v>133</v>
      </c>
      <c r="H56" s="72">
        <v>100</v>
      </c>
      <c r="I56" s="74">
        <v>100</v>
      </c>
      <c r="J56" s="74">
        <v>100</v>
      </c>
      <c r="K56" s="17"/>
    </row>
    <row r="57" spans="1:12" ht="52.15" customHeight="1">
      <c r="A57" s="69"/>
      <c r="B57" s="70"/>
      <c r="C57" s="53" t="s">
        <v>157</v>
      </c>
      <c r="D57" s="45">
        <v>21222055.789999999</v>
      </c>
      <c r="E57" s="45">
        <v>21222055.789999999</v>
      </c>
      <c r="F57" s="45">
        <v>21222055.789999999</v>
      </c>
      <c r="G57" s="90"/>
      <c r="H57" s="73"/>
      <c r="I57" s="74"/>
      <c r="J57" s="74"/>
      <c r="K57" s="17"/>
    </row>
    <row r="58" spans="1:12" ht="47.45" customHeight="1">
      <c r="A58" s="69" t="s">
        <v>119</v>
      </c>
      <c r="B58" s="70" t="s">
        <v>17</v>
      </c>
      <c r="C58" s="53" t="s">
        <v>44</v>
      </c>
      <c r="D58" s="26">
        <v>47</v>
      </c>
      <c r="E58" s="26">
        <v>47</v>
      </c>
      <c r="F58" s="26">
        <v>47</v>
      </c>
      <c r="G58" s="83" t="s">
        <v>75</v>
      </c>
      <c r="H58" s="72">
        <v>100</v>
      </c>
      <c r="I58" s="74">
        <v>100</v>
      </c>
      <c r="J58" s="74">
        <v>100</v>
      </c>
      <c r="K58" s="17"/>
      <c r="L58" s="17"/>
    </row>
    <row r="59" spans="1:12" ht="47.45" customHeight="1">
      <c r="A59" s="69"/>
      <c r="B59" s="70"/>
      <c r="C59" s="53" t="s">
        <v>157</v>
      </c>
      <c r="D59" s="45">
        <v>14621889.83</v>
      </c>
      <c r="E59" s="45">
        <v>17809893.969999999</v>
      </c>
      <c r="F59" s="45">
        <v>17809893.969999999</v>
      </c>
      <c r="G59" s="84"/>
      <c r="H59" s="73"/>
      <c r="I59" s="74"/>
      <c r="J59" s="74"/>
      <c r="K59" s="17"/>
      <c r="L59" s="17"/>
    </row>
    <row r="60" spans="1:12" ht="36.75" customHeight="1">
      <c r="A60" s="69" t="s">
        <v>120</v>
      </c>
      <c r="B60" s="70" t="s">
        <v>108</v>
      </c>
      <c r="C60" s="53" t="s">
        <v>61</v>
      </c>
      <c r="D60" s="26">
        <v>3</v>
      </c>
      <c r="E60" s="26">
        <v>3</v>
      </c>
      <c r="F60" s="26">
        <v>3</v>
      </c>
      <c r="G60" s="83" t="s">
        <v>137</v>
      </c>
      <c r="H60" s="72">
        <v>100</v>
      </c>
      <c r="I60" s="74">
        <v>100</v>
      </c>
      <c r="J60" s="74">
        <v>100</v>
      </c>
      <c r="K60" s="17"/>
    </row>
    <row r="61" spans="1:12" ht="31.5">
      <c r="A61" s="69"/>
      <c r="B61" s="70"/>
      <c r="C61" s="53" t="s">
        <v>157</v>
      </c>
      <c r="D61" s="45">
        <v>9737023.9100000001</v>
      </c>
      <c r="E61" s="45">
        <v>9737023.9100000001</v>
      </c>
      <c r="F61" s="45">
        <v>9737023.9100000001</v>
      </c>
      <c r="G61" s="84"/>
      <c r="H61" s="73"/>
      <c r="I61" s="74"/>
      <c r="J61" s="74"/>
      <c r="K61" s="17"/>
    </row>
    <row r="62" spans="1:12" ht="31.5">
      <c r="A62" s="82" t="s">
        <v>121</v>
      </c>
      <c r="B62" s="70" t="s">
        <v>98</v>
      </c>
      <c r="C62" s="53" t="s">
        <v>61</v>
      </c>
      <c r="D62" s="26">
        <v>2</v>
      </c>
      <c r="E62" s="26">
        <v>2</v>
      </c>
      <c r="F62" s="26">
        <v>2</v>
      </c>
      <c r="G62" s="83" t="s">
        <v>137</v>
      </c>
      <c r="H62" s="72">
        <v>100</v>
      </c>
      <c r="I62" s="74">
        <v>100</v>
      </c>
      <c r="J62" s="74">
        <v>100</v>
      </c>
      <c r="K62" s="17"/>
      <c r="L62" s="17"/>
    </row>
    <row r="63" spans="1:12" ht="31.5">
      <c r="A63" s="69"/>
      <c r="B63" s="70"/>
      <c r="C63" s="53" t="s">
        <v>157</v>
      </c>
      <c r="D63" s="45">
        <v>6742686.2599999998</v>
      </c>
      <c r="E63" s="45">
        <v>6742686.2599999998</v>
      </c>
      <c r="F63" s="45">
        <v>6742686.2599999998</v>
      </c>
      <c r="G63" s="84"/>
      <c r="H63" s="73"/>
      <c r="I63" s="74"/>
      <c r="J63" s="74"/>
      <c r="K63" s="17"/>
    </row>
    <row r="64" spans="1:12" ht="35.25" customHeight="1">
      <c r="A64" s="69" t="s">
        <v>122</v>
      </c>
      <c r="B64" s="70" t="s">
        <v>1</v>
      </c>
      <c r="C64" s="53" t="s">
        <v>9</v>
      </c>
      <c r="D64" s="26">
        <v>25000</v>
      </c>
      <c r="E64" s="26">
        <v>25000</v>
      </c>
      <c r="F64" s="26">
        <v>25000</v>
      </c>
      <c r="G64" s="89" t="s">
        <v>138</v>
      </c>
      <c r="H64" s="72">
        <v>100</v>
      </c>
      <c r="I64" s="74">
        <v>100</v>
      </c>
      <c r="J64" s="74">
        <v>100</v>
      </c>
      <c r="K64" s="17"/>
    </row>
    <row r="65" spans="1:11" ht="31.5">
      <c r="A65" s="69"/>
      <c r="B65" s="70"/>
      <c r="C65" s="53" t="s">
        <v>157</v>
      </c>
      <c r="D65" s="45">
        <v>30226918.079999998</v>
      </c>
      <c r="E65" s="45">
        <v>30226918.079999998</v>
      </c>
      <c r="F65" s="45">
        <v>30226918.079999998</v>
      </c>
      <c r="G65" s="90"/>
      <c r="H65" s="73"/>
      <c r="I65" s="74"/>
      <c r="J65" s="74"/>
      <c r="K65" s="17"/>
    </row>
    <row r="66" spans="1:11" ht="35.25" customHeight="1">
      <c r="A66" s="69" t="s">
        <v>123</v>
      </c>
      <c r="B66" s="70" t="s">
        <v>19</v>
      </c>
      <c r="C66" s="53" t="s">
        <v>8</v>
      </c>
      <c r="D66" s="26">
        <v>2</v>
      </c>
      <c r="E66" s="26">
        <v>2</v>
      </c>
      <c r="F66" s="26">
        <v>2</v>
      </c>
      <c r="G66" s="83" t="s">
        <v>139</v>
      </c>
      <c r="H66" s="72">
        <v>0</v>
      </c>
      <c r="I66" s="74">
        <v>0</v>
      </c>
      <c r="J66" s="74">
        <v>0</v>
      </c>
      <c r="K66" s="17"/>
    </row>
    <row r="67" spans="1:11" ht="51" customHeight="1">
      <c r="A67" s="69"/>
      <c r="B67" s="70"/>
      <c r="C67" s="53" t="s">
        <v>157</v>
      </c>
      <c r="D67" s="45">
        <v>6059671.7199999997</v>
      </c>
      <c r="E67" s="45">
        <v>6059671.7199999997</v>
      </c>
      <c r="F67" s="45">
        <v>6059671.7199999997</v>
      </c>
      <c r="G67" s="84"/>
      <c r="H67" s="73"/>
      <c r="I67" s="74"/>
      <c r="J67" s="74"/>
      <c r="K67" s="17"/>
    </row>
    <row r="68" spans="1:11" ht="31.5">
      <c r="A68" s="69" t="s">
        <v>124</v>
      </c>
      <c r="B68" s="70" t="s">
        <v>158</v>
      </c>
      <c r="C68" s="53" t="s">
        <v>8</v>
      </c>
      <c r="D68" s="26">
        <v>70</v>
      </c>
      <c r="E68" s="26">
        <v>70</v>
      </c>
      <c r="F68" s="26">
        <v>70</v>
      </c>
      <c r="G68" s="89" t="s">
        <v>140</v>
      </c>
      <c r="H68" s="72">
        <v>100</v>
      </c>
      <c r="I68" s="74">
        <v>100</v>
      </c>
      <c r="J68" s="74">
        <v>100</v>
      </c>
      <c r="K68" s="17"/>
    </row>
    <row r="69" spans="1:11" ht="37.15" customHeight="1">
      <c r="A69" s="69"/>
      <c r="B69" s="70"/>
      <c r="C69" s="53" t="s">
        <v>157</v>
      </c>
      <c r="D69" s="45">
        <v>7111827.8799999999</v>
      </c>
      <c r="E69" s="45">
        <v>7111827.8799999999</v>
      </c>
      <c r="F69" s="45">
        <v>7111827.8799999999</v>
      </c>
      <c r="G69" s="90"/>
      <c r="H69" s="73"/>
      <c r="I69" s="74"/>
      <c r="J69" s="74"/>
      <c r="K69" s="17"/>
    </row>
    <row r="70" spans="1:11" ht="38.25" customHeight="1">
      <c r="A70" s="69" t="s">
        <v>125</v>
      </c>
      <c r="B70" s="70" t="s">
        <v>3</v>
      </c>
      <c r="C70" s="53" t="s">
        <v>8</v>
      </c>
      <c r="D70" s="26">
        <v>20</v>
      </c>
      <c r="E70" s="26">
        <v>20</v>
      </c>
      <c r="F70" s="26">
        <v>20</v>
      </c>
      <c r="G70" s="89" t="s">
        <v>141</v>
      </c>
      <c r="H70" s="72">
        <v>100</v>
      </c>
      <c r="I70" s="74">
        <v>100</v>
      </c>
      <c r="J70" s="74">
        <v>100</v>
      </c>
      <c r="K70" s="17"/>
    </row>
    <row r="71" spans="1:11" ht="31.5">
      <c r="A71" s="69"/>
      <c r="B71" s="70"/>
      <c r="C71" s="53" t="s">
        <v>157</v>
      </c>
      <c r="D71" s="45">
        <v>3469361.51</v>
      </c>
      <c r="E71" s="45">
        <v>3469361.51</v>
      </c>
      <c r="F71" s="45">
        <v>3469361.51</v>
      </c>
      <c r="G71" s="90"/>
      <c r="H71" s="73"/>
      <c r="I71" s="74"/>
      <c r="J71" s="74"/>
      <c r="K71" s="17"/>
    </row>
    <row r="72" spans="1:11" ht="40.9" customHeight="1">
      <c r="A72" s="69" t="s">
        <v>126</v>
      </c>
      <c r="B72" s="70" t="s">
        <v>154</v>
      </c>
      <c r="C72" s="53" t="s">
        <v>8</v>
      </c>
      <c r="D72" s="26">
        <v>4</v>
      </c>
      <c r="E72" s="26">
        <v>4</v>
      </c>
      <c r="F72" s="26">
        <v>4</v>
      </c>
      <c r="G72" s="89" t="s">
        <v>141</v>
      </c>
      <c r="H72" s="72">
        <v>100</v>
      </c>
      <c r="I72" s="74">
        <v>100</v>
      </c>
      <c r="J72" s="74">
        <v>100</v>
      </c>
      <c r="K72" s="17"/>
    </row>
    <row r="73" spans="1:11" ht="58.15" customHeight="1">
      <c r="A73" s="69"/>
      <c r="B73" s="70"/>
      <c r="C73" s="53" t="s">
        <v>157</v>
      </c>
      <c r="D73" s="45">
        <v>3469361.51</v>
      </c>
      <c r="E73" s="45">
        <v>3469361.51</v>
      </c>
      <c r="F73" s="45">
        <v>3469361.51</v>
      </c>
      <c r="G73" s="90"/>
      <c r="H73" s="73"/>
      <c r="I73" s="74"/>
      <c r="J73" s="74"/>
      <c r="K73" s="17"/>
    </row>
    <row r="74" spans="1:11" ht="58.15" customHeight="1">
      <c r="A74" s="69" t="s">
        <v>127</v>
      </c>
      <c r="B74" s="70" t="s">
        <v>20</v>
      </c>
      <c r="C74" s="53" t="s">
        <v>21</v>
      </c>
      <c r="D74" s="26">
        <v>100</v>
      </c>
      <c r="E74" s="26">
        <v>100</v>
      </c>
      <c r="F74" s="26">
        <v>100</v>
      </c>
      <c r="G74" s="91" t="s">
        <v>132</v>
      </c>
      <c r="H74" s="80">
        <v>100</v>
      </c>
      <c r="I74" s="74">
        <v>100</v>
      </c>
      <c r="J74" s="74">
        <v>100</v>
      </c>
      <c r="K74" s="17"/>
    </row>
    <row r="75" spans="1:11" ht="63" customHeight="1">
      <c r="A75" s="69"/>
      <c r="B75" s="70"/>
      <c r="C75" s="53" t="s">
        <v>157</v>
      </c>
      <c r="D75" s="45">
        <v>4348412.8099999996</v>
      </c>
      <c r="E75" s="45">
        <v>4348412.8099999996</v>
      </c>
      <c r="F75" s="45">
        <v>4348412.8099999996</v>
      </c>
      <c r="G75" s="92"/>
      <c r="H75" s="81"/>
      <c r="I75" s="74"/>
      <c r="J75" s="74"/>
      <c r="K75" s="17"/>
    </row>
    <row r="76" spans="1:11" ht="49.5" customHeight="1">
      <c r="A76" s="69" t="s">
        <v>128</v>
      </c>
      <c r="B76" s="70" t="s">
        <v>62</v>
      </c>
      <c r="C76" s="53" t="s">
        <v>9</v>
      </c>
      <c r="D76" s="26">
        <v>2200</v>
      </c>
      <c r="E76" s="26">
        <v>2200</v>
      </c>
      <c r="F76" s="26">
        <v>2200</v>
      </c>
      <c r="G76" s="91" t="s">
        <v>132</v>
      </c>
      <c r="H76" s="80">
        <v>100</v>
      </c>
      <c r="I76" s="74">
        <v>100</v>
      </c>
      <c r="J76" s="74">
        <v>100</v>
      </c>
      <c r="K76" s="17"/>
    </row>
    <row r="77" spans="1:11" ht="71.25" customHeight="1">
      <c r="A77" s="69"/>
      <c r="B77" s="70"/>
      <c r="C77" s="53" t="s">
        <v>157</v>
      </c>
      <c r="D77" s="45">
        <v>26994717.32</v>
      </c>
      <c r="E77" s="45">
        <v>26994717.32</v>
      </c>
      <c r="F77" s="45">
        <v>26994717.32</v>
      </c>
      <c r="G77" s="92"/>
      <c r="H77" s="81"/>
      <c r="I77" s="74"/>
      <c r="J77" s="74"/>
      <c r="K77" s="17"/>
    </row>
    <row r="78" spans="1:11" ht="42.75" customHeight="1">
      <c r="A78" s="82" t="s">
        <v>145</v>
      </c>
      <c r="B78" s="70" t="s">
        <v>2</v>
      </c>
      <c r="C78" s="53" t="s">
        <v>63</v>
      </c>
      <c r="D78" s="26">
        <v>120</v>
      </c>
      <c r="E78" s="26">
        <v>120</v>
      </c>
      <c r="F78" s="26">
        <v>120</v>
      </c>
      <c r="G78" s="83" t="s">
        <v>138</v>
      </c>
      <c r="H78" s="72">
        <v>100</v>
      </c>
      <c r="I78" s="74">
        <v>100</v>
      </c>
      <c r="J78" s="74">
        <v>100</v>
      </c>
      <c r="K78" s="17"/>
    </row>
    <row r="79" spans="1:11" ht="45" customHeight="1">
      <c r="A79" s="69"/>
      <c r="B79" s="70"/>
      <c r="C79" s="53" t="s">
        <v>157</v>
      </c>
      <c r="D79" s="45">
        <v>7276074.7699999996</v>
      </c>
      <c r="E79" s="45">
        <v>7276074.7699999996</v>
      </c>
      <c r="F79" s="45">
        <v>7276074.7699999996</v>
      </c>
      <c r="G79" s="84"/>
      <c r="H79" s="73"/>
      <c r="I79" s="74"/>
      <c r="J79" s="74"/>
      <c r="K79" s="17"/>
    </row>
    <row r="80" spans="1:11" ht="31.5">
      <c r="A80" s="82" t="s">
        <v>146</v>
      </c>
      <c r="B80" s="70" t="s">
        <v>144</v>
      </c>
      <c r="C80" s="53" t="s">
        <v>9</v>
      </c>
      <c r="D80" s="26">
        <v>0</v>
      </c>
      <c r="E80" s="26">
        <v>0</v>
      </c>
      <c r="F80" s="26">
        <v>0</v>
      </c>
      <c r="G80" s="79" t="s">
        <v>132</v>
      </c>
      <c r="H80" s="72">
        <v>0</v>
      </c>
      <c r="I80" s="74">
        <v>0</v>
      </c>
      <c r="J80" s="74">
        <v>0</v>
      </c>
      <c r="K80" s="17"/>
    </row>
    <row r="81" spans="1:11" ht="86.45" customHeight="1">
      <c r="A81" s="69"/>
      <c r="B81" s="70"/>
      <c r="C81" s="53" t="s">
        <v>157</v>
      </c>
      <c r="D81" s="45">
        <v>0</v>
      </c>
      <c r="E81" s="45">
        <v>0</v>
      </c>
      <c r="F81" s="45">
        <v>0</v>
      </c>
      <c r="G81" s="79"/>
      <c r="H81" s="73"/>
      <c r="I81" s="74"/>
      <c r="J81" s="74"/>
      <c r="K81" s="17"/>
    </row>
    <row r="82" spans="1:11" s="3" customFormat="1" ht="24" customHeight="1">
      <c r="A82" s="75" t="s">
        <v>24</v>
      </c>
      <c r="B82" s="76"/>
      <c r="C82" s="76"/>
      <c r="D82" s="76"/>
      <c r="E82" s="76"/>
      <c r="F82" s="76"/>
      <c r="G82" s="76"/>
      <c r="H82" s="76"/>
      <c r="I82" s="76"/>
      <c r="J82" s="77"/>
      <c r="K82" s="16"/>
    </row>
    <row r="83" spans="1:11" s="3" customFormat="1" ht="56.25" customHeight="1">
      <c r="A83" s="36"/>
      <c r="B83" s="38" t="s">
        <v>155</v>
      </c>
      <c r="C83" s="42" t="s">
        <v>156</v>
      </c>
      <c r="D83" s="44">
        <f>D84+D106</f>
        <v>2727589226.8400002</v>
      </c>
      <c r="E83" s="44">
        <f t="shared" ref="E83:F83" si="1">E84+E106</f>
        <v>2699573846.8299999</v>
      </c>
      <c r="F83" s="44">
        <f t="shared" si="1"/>
        <v>2699572767.5899997</v>
      </c>
      <c r="G83" s="35"/>
      <c r="H83" s="35"/>
      <c r="I83" s="35"/>
      <c r="J83" s="35"/>
      <c r="K83" s="16"/>
    </row>
    <row r="84" spans="1:11" s="3" customFormat="1" ht="19.899999999999999" customHeight="1">
      <c r="A84" s="37" t="s">
        <v>57</v>
      </c>
      <c r="B84" s="38" t="s">
        <v>93</v>
      </c>
      <c r="C84" s="36" t="s">
        <v>156</v>
      </c>
      <c r="D84" s="44">
        <f>D87+D89+D91+D93+D95+D97+D99+D101+D103+D105</f>
        <v>2572446722.8400002</v>
      </c>
      <c r="E84" s="44">
        <f t="shared" ref="E84:F84" si="2">E87+E89+E91+E93+E95+E97+E99+E101+E103+E105</f>
        <v>2522597106.1900001</v>
      </c>
      <c r="F84" s="44">
        <f t="shared" si="2"/>
        <v>2522596026.9499998</v>
      </c>
      <c r="G84" s="38"/>
      <c r="H84" s="38"/>
      <c r="I84" s="38"/>
      <c r="J84" s="38"/>
      <c r="K84" s="16"/>
    </row>
    <row r="85" spans="1:11" s="3" customFormat="1" ht="38.25" customHeight="1">
      <c r="A85" s="117" t="s">
        <v>109</v>
      </c>
      <c r="B85" s="108" t="s">
        <v>25</v>
      </c>
      <c r="C85" s="40" t="s">
        <v>26</v>
      </c>
      <c r="D85" s="49">
        <v>2516</v>
      </c>
      <c r="E85" s="50">
        <v>2501</v>
      </c>
      <c r="F85" s="51">
        <v>2501</v>
      </c>
      <c r="G85" s="110" t="s">
        <v>34</v>
      </c>
      <c r="H85" s="112"/>
      <c r="I85" s="112"/>
      <c r="J85" s="112"/>
      <c r="K85" s="18"/>
    </row>
    <row r="86" spans="1:11" s="3" customFormat="1" ht="42.6" customHeight="1">
      <c r="A86" s="118"/>
      <c r="B86" s="114"/>
      <c r="C86" s="27" t="s">
        <v>35</v>
      </c>
      <c r="D86" s="52">
        <v>13182</v>
      </c>
      <c r="E86" s="47">
        <v>13000</v>
      </c>
      <c r="F86" s="48">
        <v>13090</v>
      </c>
      <c r="G86" s="115"/>
      <c r="H86" s="116"/>
      <c r="I86" s="116"/>
      <c r="J86" s="116"/>
      <c r="K86" s="18"/>
    </row>
    <row r="87" spans="1:11" s="3" customFormat="1" ht="49.15" customHeight="1">
      <c r="A87" s="119"/>
      <c r="B87" s="109"/>
      <c r="C87" s="27" t="s">
        <v>157</v>
      </c>
      <c r="D87" s="45">
        <v>975983911</v>
      </c>
      <c r="E87" s="45">
        <v>1006282520.08</v>
      </c>
      <c r="F87" s="45">
        <v>1006282520.08</v>
      </c>
      <c r="G87" s="111"/>
      <c r="H87" s="113"/>
      <c r="I87" s="113"/>
      <c r="J87" s="113"/>
      <c r="K87" s="18"/>
    </row>
    <row r="88" spans="1:11" s="3" customFormat="1" ht="42.6" customHeight="1">
      <c r="A88" s="106" t="s">
        <v>110</v>
      </c>
      <c r="B88" s="108" t="s">
        <v>27</v>
      </c>
      <c r="C88" s="27" t="s">
        <v>26</v>
      </c>
      <c r="D88" s="26">
        <v>2578</v>
      </c>
      <c r="E88" s="47">
        <v>2511</v>
      </c>
      <c r="F88" s="48">
        <v>2511</v>
      </c>
      <c r="G88" s="110" t="s">
        <v>34</v>
      </c>
      <c r="H88" s="112"/>
      <c r="I88" s="112"/>
      <c r="J88" s="112"/>
      <c r="K88" s="18"/>
    </row>
    <row r="89" spans="1:11" s="3" customFormat="1" ht="50.45" customHeight="1">
      <c r="A89" s="107"/>
      <c r="B89" s="109"/>
      <c r="C89" s="27" t="s">
        <v>157</v>
      </c>
      <c r="D89" s="45">
        <v>417905662.22000003</v>
      </c>
      <c r="E89" s="45">
        <v>447904554.94999999</v>
      </c>
      <c r="F89" s="45">
        <v>447904554.94999999</v>
      </c>
      <c r="G89" s="111"/>
      <c r="H89" s="113"/>
      <c r="I89" s="113"/>
      <c r="J89" s="113"/>
      <c r="K89" s="18"/>
    </row>
    <row r="90" spans="1:11" s="3" customFormat="1" ht="42.6" customHeight="1">
      <c r="A90" s="106" t="s">
        <v>111</v>
      </c>
      <c r="B90" s="108" t="s">
        <v>28</v>
      </c>
      <c r="C90" s="27" t="s">
        <v>26</v>
      </c>
      <c r="D90" s="26">
        <v>3265</v>
      </c>
      <c r="E90" s="47">
        <v>3292</v>
      </c>
      <c r="F90" s="48">
        <v>3292</v>
      </c>
      <c r="G90" s="110" t="s">
        <v>34</v>
      </c>
      <c r="H90" s="112"/>
      <c r="I90" s="112"/>
      <c r="J90" s="112"/>
      <c r="K90" s="18"/>
    </row>
    <row r="91" spans="1:11" s="3" customFormat="1" ht="51" customHeight="1">
      <c r="A91" s="107"/>
      <c r="B91" s="109"/>
      <c r="C91" s="27" t="s">
        <v>157</v>
      </c>
      <c r="D91" s="45">
        <v>622087355.78999996</v>
      </c>
      <c r="E91" s="45">
        <v>670277874.96000004</v>
      </c>
      <c r="F91" s="45">
        <v>670277874.96000004</v>
      </c>
      <c r="G91" s="111"/>
      <c r="H91" s="113"/>
      <c r="I91" s="113"/>
      <c r="J91" s="113"/>
      <c r="K91" s="18"/>
    </row>
    <row r="92" spans="1:11" s="3" customFormat="1" ht="42.6" customHeight="1">
      <c r="A92" s="106" t="s">
        <v>112</v>
      </c>
      <c r="B92" s="108" t="s">
        <v>29</v>
      </c>
      <c r="C92" s="27" t="s">
        <v>26</v>
      </c>
      <c r="D92" s="26">
        <v>472</v>
      </c>
      <c r="E92" s="47">
        <v>468</v>
      </c>
      <c r="F92" s="48">
        <v>438</v>
      </c>
      <c r="G92" s="110" t="s">
        <v>34</v>
      </c>
      <c r="H92" s="112"/>
      <c r="I92" s="121"/>
      <c r="J92" s="121"/>
      <c r="K92" s="18"/>
    </row>
    <row r="93" spans="1:11" s="3" customFormat="1" ht="42.6" customHeight="1">
      <c r="A93" s="107"/>
      <c r="B93" s="109"/>
      <c r="C93" s="27" t="s">
        <v>157</v>
      </c>
      <c r="D93" s="45">
        <v>109678679.98999999</v>
      </c>
      <c r="E93" s="45">
        <v>121086512.8</v>
      </c>
      <c r="F93" s="45">
        <v>121086512.8</v>
      </c>
      <c r="G93" s="111"/>
      <c r="H93" s="113"/>
      <c r="I93" s="122"/>
      <c r="J93" s="122"/>
      <c r="K93" s="18"/>
    </row>
    <row r="94" spans="1:11" s="3" customFormat="1" ht="42.6" customHeight="1">
      <c r="A94" s="106" t="s">
        <v>113</v>
      </c>
      <c r="B94" s="108" t="s">
        <v>36</v>
      </c>
      <c r="C94" s="27" t="s">
        <v>49</v>
      </c>
      <c r="D94" s="52">
        <v>351608</v>
      </c>
      <c r="E94" s="47">
        <v>363145.32</v>
      </c>
      <c r="F94" s="48">
        <v>363155.32</v>
      </c>
      <c r="G94" s="110" t="s">
        <v>34</v>
      </c>
      <c r="H94" s="112"/>
      <c r="I94" s="112"/>
      <c r="J94" s="112"/>
      <c r="K94" s="18"/>
    </row>
    <row r="95" spans="1:11" s="3" customFormat="1" ht="50.45" customHeight="1">
      <c r="A95" s="107"/>
      <c r="B95" s="109"/>
      <c r="C95" s="27" t="s">
        <v>157</v>
      </c>
      <c r="D95" s="45">
        <v>102590107</v>
      </c>
      <c r="E95" s="45">
        <v>69534215.400000006</v>
      </c>
      <c r="F95" s="45">
        <v>69534215.400000006</v>
      </c>
      <c r="G95" s="111"/>
      <c r="H95" s="113"/>
      <c r="I95" s="113"/>
      <c r="J95" s="113"/>
      <c r="K95" s="18"/>
    </row>
    <row r="96" spans="1:11" s="3" customFormat="1" ht="42.6" customHeight="1">
      <c r="A96" s="106" t="s">
        <v>114</v>
      </c>
      <c r="B96" s="108" t="s">
        <v>30</v>
      </c>
      <c r="C96" s="27" t="s">
        <v>49</v>
      </c>
      <c r="D96" s="52">
        <v>122296</v>
      </c>
      <c r="E96" s="47">
        <v>48918</v>
      </c>
      <c r="F96" s="47">
        <v>48918</v>
      </c>
      <c r="G96" s="110" t="s">
        <v>34</v>
      </c>
      <c r="H96" s="112"/>
      <c r="I96" s="112"/>
      <c r="J96" s="112"/>
      <c r="K96" s="19"/>
    </row>
    <row r="97" spans="1:11" s="3" customFormat="1" ht="56.45" customHeight="1">
      <c r="A97" s="107"/>
      <c r="B97" s="109"/>
      <c r="C97" s="27" t="s">
        <v>157</v>
      </c>
      <c r="D97" s="45">
        <v>106022918</v>
      </c>
      <c r="E97" s="45">
        <v>10011019.029999999</v>
      </c>
      <c r="F97" s="45">
        <v>10011019.029999999</v>
      </c>
      <c r="G97" s="111"/>
      <c r="H97" s="113"/>
      <c r="I97" s="113"/>
      <c r="J97" s="113"/>
      <c r="K97" s="19"/>
    </row>
    <row r="98" spans="1:11" s="3" customFormat="1" ht="85.5" customHeight="1">
      <c r="A98" s="106" t="s">
        <v>115</v>
      </c>
      <c r="B98" s="108" t="s">
        <v>31</v>
      </c>
      <c r="C98" s="27" t="s">
        <v>41</v>
      </c>
      <c r="D98" s="28">
        <v>736</v>
      </c>
      <c r="E98" s="52">
        <v>1051</v>
      </c>
      <c r="F98" s="52">
        <v>1051</v>
      </c>
      <c r="G98" s="110" t="s">
        <v>34</v>
      </c>
      <c r="H98" s="112"/>
      <c r="I98" s="112"/>
      <c r="J98" s="112"/>
      <c r="K98" s="19"/>
    </row>
    <row r="99" spans="1:11" s="3" customFormat="1" ht="51.75" customHeight="1">
      <c r="A99" s="107"/>
      <c r="B99" s="109"/>
      <c r="C99" s="27" t="s">
        <v>157</v>
      </c>
      <c r="D99" s="45">
        <v>5292909</v>
      </c>
      <c r="E99" s="45">
        <v>8531730.6999999993</v>
      </c>
      <c r="F99" s="45">
        <v>8531730.6999999993</v>
      </c>
      <c r="G99" s="111"/>
      <c r="H99" s="113"/>
      <c r="I99" s="113"/>
      <c r="J99" s="113"/>
      <c r="K99" s="19"/>
    </row>
    <row r="100" spans="1:11" s="3" customFormat="1" ht="40.5" customHeight="1">
      <c r="A100" s="106" t="s">
        <v>129</v>
      </c>
      <c r="B100" s="108" t="s">
        <v>54</v>
      </c>
      <c r="C100" s="27" t="s">
        <v>55</v>
      </c>
      <c r="D100" s="28">
        <v>9</v>
      </c>
      <c r="E100" s="28">
        <v>12</v>
      </c>
      <c r="F100" s="28">
        <v>12</v>
      </c>
      <c r="G100" s="110" t="s">
        <v>34</v>
      </c>
      <c r="H100" s="112"/>
      <c r="I100" s="112"/>
      <c r="J100" s="112"/>
      <c r="K100" s="19"/>
    </row>
    <row r="101" spans="1:11" s="3" customFormat="1" ht="75.75" customHeight="1">
      <c r="A101" s="107"/>
      <c r="B101" s="109"/>
      <c r="C101" s="27" t="s">
        <v>157</v>
      </c>
      <c r="D101" s="45">
        <v>346662</v>
      </c>
      <c r="E101" s="45">
        <v>474134</v>
      </c>
      <c r="F101" s="45">
        <v>474134</v>
      </c>
      <c r="G101" s="111"/>
      <c r="H101" s="113"/>
      <c r="I101" s="113"/>
      <c r="J101" s="113"/>
      <c r="K101" s="19"/>
    </row>
    <row r="102" spans="1:11" s="3" customFormat="1" ht="60.75" customHeight="1">
      <c r="A102" s="106" t="s">
        <v>130</v>
      </c>
      <c r="B102" s="108" t="s">
        <v>64</v>
      </c>
      <c r="C102" s="27" t="s">
        <v>26</v>
      </c>
      <c r="D102" s="47">
        <v>5934</v>
      </c>
      <c r="E102" s="47">
        <v>5902</v>
      </c>
      <c r="F102" s="47">
        <v>5902</v>
      </c>
      <c r="G102" s="110" t="s">
        <v>34</v>
      </c>
      <c r="H102" s="59"/>
      <c r="I102" s="59"/>
      <c r="J102" s="59"/>
      <c r="K102" s="19"/>
    </row>
    <row r="103" spans="1:11" s="3" customFormat="1" ht="60.75" customHeight="1">
      <c r="A103" s="107"/>
      <c r="B103" s="109"/>
      <c r="C103" s="27" t="s">
        <v>157</v>
      </c>
      <c r="D103" s="45">
        <v>215396825</v>
      </c>
      <c r="E103" s="45">
        <v>172188310.84999999</v>
      </c>
      <c r="F103" s="45">
        <v>172187310.84999999</v>
      </c>
      <c r="G103" s="111"/>
      <c r="H103" s="59"/>
      <c r="I103" s="59"/>
      <c r="J103" s="59"/>
      <c r="K103" s="19"/>
    </row>
    <row r="104" spans="1:11" s="3" customFormat="1" ht="60.75" customHeight="1">
      <c r="A104" s="106" t="s">
        <v>131</v>
      </c>
      <c r="B104" s="108" t="s">
        <v>65</v>
      </c>
      <c r="C104" s="27" t="s">
        <v>66</v>
      </c>
      <c r="D104" s="29">
        <v>0</v>
      </c>
      <c r="E104" s="47">
        <v>38263</v>
      </c>
      <c r="F104" s="47">
        <v>38263</v>
      </c>
      <c r="G104" s="110" t="s">
        <v>34</v>
      </c>
      <c r="H104" s="59"/>
      <c r="I104" s="59"/>
      <c r="J104" s="59"/>
      <c r="K104" s="19"/>
    </row>
    <row r="105" spans="1:11" s="3" customFormat="1" ht="60.75" customHeight="1">
      <c r="A105" s="107"/>
      <c r="B105" s="114"/>
      <c r="C105" s="27" t="s">
        <v>157</v>
      </c>
      <c r="D105" s="45">
        <v>17141692.84</v>
      </c>
      <c r="E105" s="45">
        <v>16306233.42</v>
      </c>
      <c r="F105" s="45">
        <v>16306154.18</v>
      </c>
      <c r="G105" s="111"/>
      <c r="H105" s="59"/>
      <c r="I105" s="59"/>
      <c r="J105" s="59"/>
      <c r="K105" s="19"/>
    </row>
    <row r="106" spans="1:11" s="3" customFormat="1" ht="25.5" customHeight="1">
      <c r="A106" s="41" t="s">
        <v>58</v>
      </c>
      <c r="B106" s="38" t="s">
        <v>94</v>
      </c>
      <c r="C106" s="36" t="s">
        <v>156</v>
      </c>
      <c r="D106" s="46">
        <f>D112+D114+D116+D119+D122</f>
        <v>155142504</v>
      </c>
      <c r="E106" s="46">
        <f>E112+E114+E116+E119+E122</f>
        <v>176976740.63999999</v>
      </c>
      <c r="F106" s="46">
        <f>F112+F114+F116+F119+F122</f>
        <v>176976740.63999999</v>
      </c>
      <c r="G106" s="58"/>
      <c r="H106" s="57"/>
      <c r="I106" s="57"/>
      <c r="J106" s="57"/>
      <c r="K106" s="19"/>
    </row>
    <row r="107" spans="1:11" s="3" customFormat="1" ht="38.25" customHeight="1">
      <c r="A107" s="125" t="s">
        <v>80</v>
      </c>
      <c r="B107" s="126" t="s">
        <v>98</v>
      </c>
      <c r="C107" s="43" t="s">
        <v>99</v>
      </c>
      <c r="D107" s="29">
        <v>434</v>
      </c>
      <c r="E107" s="29">
        <v>434</v>
      </c>
      <c r="F107" s="32">
        <v>434</v>
      </c>
      <c r="G107" s="110" t="s">
        <v>34</v>
      </c>
      <c r="H107" s="120"/>
      <c r="I107" s="120"/>
      <c r="J107" s="120"/>
      <c r="K107" s="18"/>
    </row>
    <row r="108" spans="1:11" s="3" customFormat="1" ht="49.15" customHeight="1">
      <c r="A108" s="125"/>
      <c r="B108" s="126"/>
      <c r="C108" s="43" t="s">
        <v>100</v>
      </c>
      <c r="D108" s="29">
        <v>102</v>
      </c>
      <c r="E108" s="29">
        <v>102</v>
      </c>
      <c r="F108" s="32">
        <v>102</v>
      </c>
      <c r="G108" s="115"/>
      <c r="H108" s="120"/>
      <c r="I108" s="120"/>
      <c r="J108" s="120"/>
      <c r="K108" s="18"/>
    </row>
    <row r="109" spans="1:11" s="3" customFormat="1" ht="42.6" customHeight="1">
      <c r="A109" s="125"/>
      <c r="B109" s="126"/>
      <c r="C109" s="43" t="s">
        <v>102</v>
      </c>
      <c r="D109" s="29">
        <v>1</v>
      </c>
      <c r="E109" s="29">
        <v>1</v>
      </c>
      <c r="F109" s="32">
        <v>1</v>
      </c>
      <c r="G109" s="115"/>
      <c r="H109" s="120"/>
      <c r="I109" s="120"/>
      <c r="J109" s="120"/>
      <c r="K109" s="18"/>
    </row>
    <row r="110" spans="1:11" s="3" customFormat="1" ht="42.6" customHeight="1">
      <c r="A110" s="125"/>
      <c r="B110" s="126"/>
      <c r="C110" s="43" t="s">
        <v>40</v>
      </c>
      <c r="D110" s="29">
        <v>1</v>
      </c>
      <c r="E110" s="29">
        <v>1</v>
      </c>
      <c r="F110" s="32">
        <v>1</v>
      </c>
      <c r="G110" s="115"/>
      <c r="H110" s="120"/>
      <c r="I110" s="120"/>
      <c r="J110" s="120"/>
      <c r="K110" s="18"/>
    </row>
    <row r="111" spans="1:11" s="3" customFormat="1" ht="42.6" customHeight="1">
      <c r="A111" s="125"/>
      <c r="B111" s="126"/>
      <c r="C111" s="43" t="s">
        <v>101</v>
      </c>
      <c r="D111" s="29">
        <v>132</v>
      </c>
      <c r="E111" s="29">
        <v>132</v>
      </c>
      <c r="F111" s="32">
        <v>132</v>
      </c>
      <c r="G111" s="115"/>
      <c r="H111" s="120"/>
      <c r="I111" s="120"/>
      <c r="J111" s="120"/>
      <c r="K111" s="18"/>
    </row>
    <row r="112" spans="1:11" s="3" customFormat="1" ht="33.75" customHeight="1">
      <c r="A112" s="125"/>
      <c r="B112" s="126"/>
      <c r="C112" s="27" t="s">
        <v>157</v>
      </c>
      <c r="D112" s="45">
        <v>25813141.5</v>
      </c>
      <c r="E112" s="45">
        <v>19053967</v>
      </c>
      <c r="F112" s="45">
        <v>19053967</v>
      </c>
      <c r="G112" s="111"/>
      <c r="H112" s="120"/>
      <c r="I112" s="120"/>
      <c r="J112" s="120"/>
      <c r="K112" s="18"/>
    </row>
    <row r="113" spans="1:11" s="3" customFormat="1" ht="33.75" customHeight="1">
      <c r="A113" s="106" t="s">
        <v>81</v>
      </c>
      <c r="B113" s="114" t="s">
        <v>104</v>
      </c>
      <c r="C113" s="27" t="s">
        <v>39</v>
      </c>
      <c r="D113" s="31">
        <v>58</v>
      </c>
      <c r="E113" s="29">
        <v>60</v>
      </c>
      <c r="F113" s="30">
        <v>60</v>
      </c>
      <c r="G113" s="123" t="s">
        <v>103</v>
      </c>
      <c r="H113" s="112" t="s">
        <v>167</v>
      </c>
      <c r="I113" s="112" t="s">
        <v>168</v>
      </c>
      <c r="J113" s="112" t="s">
        <v>168</v>
      </c>
      <c r="K113" s="18"/>
    </row>
    <row r="114" spans="1:11" s="3" customFormat="1" ht="84.75" customHeight="1">
      <c r="A114" s="107"/>
      <c r="B114" s="109"/>
      <c r="C114" s="27" t="s">
        <v>157</v>
      </c>
      <c r="D114" s="45">
        <v>11021353.5</v>
      </c>
      <c r="E114" s="45">
        <v>11401400.1</v>
      </c>
      <c r="F114" s="45">
        <v>11401400.1</v>
      </c>
      <c r="G114" s="124"/>
      <c r="H114" s="113"/>
      <c r="I114" s="113"/>
      <c r="J114" s="113"/>
      <c r="K114" s="18"/>
    </row>
    <row r="115" spans="1:11" s="3" customFormat="1" ht="59.25" customHeight="1">
      <c r="A115" s="106" t="s">
        <v>82</v>
      </c>
      <c r="B115" s="108" t="s">
        <v>105</v>
      </c>
      <c r="C115" s="27" t="s">
        <v>39</v>
      </c>
      <c r="D115" s="28">
        <v>102</v>
      </c>
      <c r="E115" s="28">
        <v>128</v>
      </c>
      <c r="F115" s="28">
        <v>130</v>
      </c>
      <c r="G115" s="123" t="s">
        <v>51</v>
      </c>
      <c r="H115" s="112" t="s">
        <v>52</v>
      </c>
      <c r="I115" s="112" t="s">
        <v>52</v>
      </c>
      <c r="J115" s="112" t="s">
        <v>52</v>
      </c>
      <c r="K115" s="18"/>
    </row>
    <row r="116" spans="1:11" s="3" customFormat="1" ht="33.75" customHeight="1">
      <c r="A116" s="107"/>
      <c r="B116" s="109"/>
      <c r="C116" s="27" t="s">
        <v>157</v>
      </c>
      <c r="D116" s="45">
        <v>6709285.5</v>
      </c>
      <c r="E116" s="45">
        <v>8551050.1099999994</v>
      </c>
      <c r="F116" s="45">
        <v>8551050.1099999994</v>
      </c>
      <c r="G116" s="124"/>
      <c r="H116" s="113"/>
      <c r="I116" s="113"/>
      <c r="J116" s="113"/>
      <c r="K116" s="18"/>
    </row>
    <row r="117" spans="1:11" s="3" customFormat="1" ht="24.75" customHeight="1">
      <c r="A117" s="117" t="s">
        <v>83</v>
      </c>
      <c r="B117" s="108" t="s">
        <v>33</v>
      </c>
      <c r="C117" s="27" t="s">
        <v>42</v>
      </c>
      <c r="D117" s="26">
        <v>4768</v>
      </c>
      <c r="E117" s="47">
        <v>5284</v>
      </c>
      <c r="F117" s="48">
        <v>5545</v>
      </c>
      <c r="G117" s="83" t="s">
        <v>45</v>
      </c>
      <c r="H117" s="72">
        <v>100</v>
      </c>
      <c r="I117" s="127">
        <v>100</v>
      </c>
      <c r="J117" s="127">
        <v>100</v>
      </c>
      <c r="K117" s="18"/>
    </row>
    <row r="118" spans="1:11" s="3" customFormat="1" ht="37.5" customHeight="1">
      <c r="A118" s="118"/>
      <c r="B118" s="114"/>
      <c r="C118" s="27" t="s">
        <v>43</v>
      </c>
      <c r="D118" s="31">
        <v>8</v>
      </c>
      <c r="E118" s="29">
        <v>8</v>
      </c>
      <c r="F118" s="30">
        <v>8</v>
      </c>
      <c r="G118" s="84"/>
      <c r="H118" s="73"/>
      <c r="I118" s="128"/>
      <c r="J118" s="128"/>
      <c r="K118" s="18"/>
    </row>
    <row r="119" spans="1:11" s="3" customFormat="1" ht="38.25" customHeight="1">
      <c r="A119" s="119"/>
      <c r="B119" s="109"/>
      <c r="C119" s="27" t="s">
        <v>157</v>
      </c>
      <c r="D119" s="45">
        <v>8283516</v>
      </c>
      <c r="E119" s="45">
        <v>10455313.52</v>
      </c>
      <c r="F119" s="45">
        <v>10455313.52</v>
      </c>
      <c r="G119" s="53" t="s">
        <v>53</v>
      </c>
      <c r="H119" s="9">
        <v>168</v>
      </c>
      <c r="I119" s="33">
        <v>216</v>
      </c>
      <c r="J119" s="33">
        <v>218</v>
      </c>
      <c r="K119" s="18"/>
    </row>
    <row r="120" spans="1:11" s="3" customFormat="1" ht="38.25" customHeight="1">
      <c r="A120" s="106" t="s">
        <v>84</v>
      </c>
      <c r="B120" s="108" t="s">
        <v>32</v>
      </c>
      <c r="C120" s="27" t="s">
        <v>50</v>
      </c>
      <c r="D120" s="52">
        <v>3226</v>
      </c>
      <c r="E120" s="47">
        <v>4505</v>
      </c>
      <c r="F120" s="48">
        <v>4505</v>
      </c>
      <c r="G120" s="34" t="s">
        <v>46</v>
      </c>
      <c r="H120" s="59" t="s">
        <v>37</v>
      </c>
      <c r="I120" s="59" t="s">
        <v>37</v>
      </c>
      <c r="J120" s="59" t="s">
        <v>37</v>
      </c>
      <c r="K120" s="18"/>
    </row>
    <row r="121" spans="1:11" s="3" customFormat="1" ht="38.25" customHeight="1">
      <c r="A121" s="129"/>
      <c r="B121" s="114"/>
      <c r="C121" s="27" t="s">
        <v>44</v>
      </c>
      <c r="D121" s="52">
        <v>754</v>
      </c>
      <c r="E121" s="47">
        <v>1097</v>
      </c>
      <c r="F121" s="48">
        <v>1097</v>
      </c>
      <c r="G121" s="27" t="s">
        <v>47</v>
      </c>
      <c r="H121" s="59" t="s">
        <v>37</v>
      </c>
      <c r="I121" s="59" t="s">
        <v>37</v>
      </c>
      <c r="J121" s="59" t="s">
        <v>37</v>
      </c>
      <c r="K121" s="18"/>
    </row>
    <row r="122" spans="1:11" s="3" customFormat="1" ht="38.25" customHeight="1">
      <c r="A122" s="107"/>
      <c r="B122" s="109"/>
      <c r="C122" s="27" t="s">
        <v>157</v>
      </c>
      <c r="D122" s="45">
        <v>103315207.5</v>
      </c>
      <c r="E122" s="45">
        <v>127515009.91</v>
      </c>
      <c r="F122" s="45">
        <v>127515009.91</v>
      </c>
      <c r="G122" s="34" t="s">
        <v>48</v>
      </c>
      <c r="H122" s="59" t="s">
        <v>37</v>
      </c>
      <c r="I122" s="59" t="s">
        <v>37</v>
      </c>
      <c r="J122" s="59" t="s">
        <v>37</v>
      </c>
      <c r="K122" s="18"/>
    </row>
    <row r="123" spans="1:11" s="3" customFormat="1" ht="30" customHeight="1">
      <c r="A123" s="75" t="s">
        <v>169</v>
      </c>
      <c r="B123" s="76"/>
      <c r="C123" s="76"/>
      <c r="D123" s="76"/>
      <c r="E123" s="76"/>
      <c r="F123" s="76"/>
      <c r="G123" s="76"/>
      <c r="H123" s="76"/>
      <c r="I123" s="76"/>
      <c r="J123" s="77"/>
      <c r="K123" s="18"/>
    </row>
    <row r="124" spans="1:11" s="3" customFormat="1" ht="69.75" customHeight="1">
      <c r="A124" s="36"/>
      <c r="B124" s="38" t="s">
        <v>152</v>
      </c>
      <c r="C124" s="62" t="s">
        <v>156</v>
      </c>
      <c r="D124" s="46">
        <f>D125+D126</f>
        <v>0</v>
      </c>
      <c r="E124" s="46">
        <f t="shared" ref="E124:F124" si="3">E125+E126</f>
        <v>1267689.54</v>
      </c>
      <c r="F124" s="46">
        <f t="shared" si="3"/>
        <v>1267689.54</v>
      </c>
      <c r="G124" s="35"/>
      <c r="H124" s="35"/>
      <c r="I124" s="35"/>
      <c r="J124" s="35"/>
      <c r="K124" s="18"/>
    </row>
    <row r="125" spans="1:11" ht="33" customHeight="1">
      <c r="A125" s="36" t="s">
        <v>57</v>
      </c>
      <c r="B125" s="38" t="s">
        <v>93</v>
      </c>
      <c r="C125" s="62" t="s">
        <v>156</v>
      </c>
      <c r="D125" s="46">
        <v>0</v>
      </c>
      <c r="E125" s="46">
        <v>0</v>
      </c>
      <c r="F125" s="46">
        <v>0</v>
      </c>
      <c r="G125" s="38"/>
      <c r="H125" s="38"/>
      <c r="I125" s="38"/>
      <c r="J125" s="38"/>
      <c r="K125" s="68"/>
    </row>
    <row r="126" spans="1:11" ht="33" customHeight="1">
      <c r="A126" s="36" t="s">
        <v>58</v>
      </c>
      <c r="B126" s="60" t="s">
        <v>94</v>
      </c>
      <c r="C126" s="62" t="s">
        <v>156</v>
      </c>
      <c r="D126" s="46">
        <f>D128+D130+D132+D134</f>
        <v>0</v>
      </c>
      <c r="E126" s="46">
        <f t="shared" ref="E126:F126" si="4">E128+E130+E132+E134</f>
        <v>1267689.54</v>
      </c>
      <c r="F126" s="46">
        <f t="shared" si="4"/>
        <v>1267689.54</v>
      </c>
      <c r="G126" s="39"/>
      <c r="H126" s="39"/>
      <c r="I126" s="39"/>
      <c r="J126" s="39"/>
      <c r="K126" s="68"/>
    </row>
    <row r="127" spans="1:11" ht="33" customHeight="1">
      <c r="A127" s="74" t="s">
        <v>80</v>
      </c>
      <c r="B127" s="78" t="s">
        <v>174</v>
      </c>
      <c r="C127" s="54" t="s">
        <v>8</v>
      </c>
      <c r="D127" s="52">
        <v>0</v>
      </c>
      <c r="E127" s="52">
        <v>9</v>
      </c>
      <c r="F127" s="52">
        <v>9</v>
      </c>
      <c r="G127" s="79" t="s">
        <v>170</v>
      </c>
      <c r="H127" s="80">
        <v>0</v>
      </c>
      <c r="I127" s="74">
        <v>0</v>
      </c>
      <c r="J127" s="74">
        <v>0</v>
      </c>
      <c r="K127" s="68"/>
    </row>
    <row r="128" spans="1:11" ht="69.75" customHeight="1">
      <c r="A128" s="74"/>
      <c r="B128" s="78"/>
      <c r="C128" s="54" t="s">
        <v>157</v>
      </c>
      <c r="D128" s="45">
        <v>0</v>
      </c>
      <c r="E128" s="45">
        <v>633844.77</v>
      </c>
      <c r="F128" s="45">
        <f>E128</f>
        <v>633844.77</v>
      </c>
      <c r="G128" s="79"/>
      <c r="H128" s="81"/>
      <c r="I128" s="74"/>
      <c r="J128" s="74"/>
      <c r="K128" s="68"/>
    </row>
    <row r="129" spans="1:11" ht="48" customHeight="1">
      <c r="A129" s="74" t="s">
        <v>81</v>
      </c>
      <c r="B129" s="70" t="s">
        <v>106</v>
      </c>
      <c r="C129" s="53" t="s">
        <v>59</v>
      </c>
      <c r="D129" s="52">
        <v>0</v>
      </c>
      <c r="E129" s="52">
        <v>6</v>
      </c>
      <c r="F129" s="52">
        <v>6</v>
      </c>
      <c r="G129" s="79" t="s">
        <v>134</v>
      </c>
      <c r="H129" s="80">
        <v>100</v>
      </c>
      <c r="I129" s="74">
        <v>100</v>
      </c>
      <c r="J129" s="74">
        <v>100</v>
      </c>
      <c r="K129" s="68"/>
    </row>
    <row r="130" spans="1:11" ht="48.75" customHeight="1">
      <c r="A130" s="74"/>
      <c r="B130" s="70"/>
      <c r="C130" s="53" t="s">
        <v>157</v>
      </c>
      <c r="D130" s="45">
        <v>0</v>
      </c>
      <c r="E130" s="45">
        <v>422563.18</v>
      </c>
      <c r="F130" s="45">
        <f>E130</f>
        <v>422563.18</v>
      </c>
      <c r="G130" s="79"/>
      <c r="H130" s="81"/>
      <c r="I130" s="74"/>
      <c r="J130" s="74"/>
      <c r="K130" s="68"/>
    </row>
    <row r="131" spans="1:11" ht="33" customHeight="1">
      <c r="A131" s="69" t="s">
        <v>82</v>
      </c>
      <c r="B131" s="70" t="s">
        <v>95</v>
      </c>
      <c r="C131" s="53" t="s">
        <v>8</v>
      </c>
      <c r="D131" s="52">
        <v>0</v>
      </c>
      <c r="E131" s="52">
        <v>1</v>
      </c>
      <c r="F131" s="52">
        <v>1</v>
      </c>
      <c r="G131" s="71" t="s">
        <v>135</v>
      </c>
      <c r="H131" s="72">
        <v>100</v>
      </c>
      <c r="I131" s="74">
        <v>100</v>
      </c>
      <c r="J131" s="74">
        <v>100</v>
      </c>
      <c r="K131" s="68"/>
    </row>
    <row r="132" spans="1:11" ht="33" customHeight="1">
      <c r="A132" s="69"/>
      <c r="B132" s="70"/>
      <c r="C132" s="53" t="s">
        <v>157</v>
      </c>
      <c r="D132" s="45">
        <v>0</v>
      </c>
      <c r="E132" s="45">
        <v>70427.199999999997</v>
      </c>
      <c r="F132" s="45">
        <f>E132</f>
        <v>70427.199999999997</v>
      </c>
      <c r="G132" s="71"/>
      <c r="H132" s="73"/>
      <c r="I132" s="74"/>
      <c r="J132" s="74"/>
      <c r="K132" s="68"/>
    </row>
    <row r="133" spans="1:11" ht="33" customHeight="1">
      <c r="A133" s="69" t="s">
        <v>83</v>
      </c>
      <c r="B133" s="70" t="s">
        <v>175</v>
      </c>
      <c r="C133" s="53" t="s">
        <v>8</v>
      </c>
      <c r="D133" s="52">
        <v>0</v>
      </c>
      <c r="E133" s="52">
        <v>2</v>
      </c>
      <c r="F133" s="52">
        <v>2</v>
      </c>
      <c r="G133" s="70" t="s">
        <v>171</v>
      </c>
      <c r="H133" s="72">
        <v>100</v>
      </c>
      <c r="I133" s="74">
        <v>100</v>
      </c>
      <c r="J133" s="74">
        <v>100</v>
      </c>
      <c r="K133" s="68"/>
    </row>
    <row r="134" spans="1:11" ht="98.25" customHeight="1">
      <c r="A134" s="69"/>
      <c r="B134" s="70"/>
      <c r="C134" s="53" t="s">
        <v>157</v>
      </c>
      <c r="D134" s="45">
        <v>0</v>
      </c>
      <c r="E134" s="45">
        <v>140854.39000000001</v>
      </c>
      <c r="F134" s="45">
        <v>140854.39000000001</v>
      </c>
      <c r="G134" s="70"/>
      <c r="H134" s="73"/>
      <c r="I134" s="74"/>
      <c r="J134" s="74"/>
      <c r="K134" s="68"/>
    </row>
    <row r="135" spans="1:11" ht="25.5" customHeight="1">
      <c r="A135" s="1"/>
      <c r="C135" s="1"/>
      <c r="D135" s="1"/>
      <c r="E135" s="1"/>
      <c r="F135" s="1"/>
      <c r="I135" s="1"/>
      <c r="J135" s="1"/>
      <c r="K135" s="68"/>
    </row>
    <row r="136" spans="1:11">
      <c r="B136" s="1" t="s">
        <v>38</v>
      </c>
    </row>
    <row r="138" spans="1:11">
      <c r="D138" s="22"/>
      <c r="E138" s="22"/>
      <c r="F138" s="22"/>
    </row>
    <row r="139" spans="1:11">
      <c r="C139" s="16"/>
      <c r="D139" s="23"/>
      <c r="E139" s="23"/>
      <c r="F139" s="23"/>
    </row>
    <row r="140" spans="1:11">
      <c r="C140" s="20"/>
      <c r="D140" s="20"/>
      <c r="E140" s="20"/>
      <c r="F140" s="20"/>
    </row>
    <row r="141" spans="1:11">
      <c r="C141" s="16"/>
      <c r="D141" s="16"/>
      <c r="E141" s="21"/>
      <c r="F141" s="21"/>
    </row>
    <row r="142" spans="1:11">
      <c r="C142" s="16"/>
      <c r="D142" s="24"/>
      <c r="E142" s="24"/>
      <c r="F142" s="24"/>
      <c r="G142" s="4"/>
    </row>
    <row r="143" spans="1:11">
      <c r="C143" s="16"/>
      <c r="D143" s="24"/>
      <c r="E143" s="21"/>
      <c r="F143" s="21"/>
    </row>
    <row r="144" spans="1:11">
      <c r="D144" s="25"/>
      <c r="E144" s="25"/>
      <c r="F144" s="25"/>
    </row>
    <row r="148" spans="4:6">
      <c r="D148" s="25"/>
      <c r="E148" s="25"/>
      <c r="F148" s="25"/>
    </row>
  </sheetData>
  <mergeCells count="327">
    <mergeCell ref="A29:A30"/>
    <mergeCell ref="B29:B30"/>
    <mergeCell ref="B27:B28"/>
    <mergeCell ref="G27:G28"/>
    <mergeCell ref="H27:H28"/>
    <mergeCell ref="I27:I28"/>
    <mergeCell ref="J27:J28"/>
    <mergeCell ref="G29:G30"/>
    <mergeCell ref="H29:H30"/>
    <mergeCell ref="I29:I30"/>
    <mergeCell ref="J29:J30"/>
    <mergeCell ref="H117:H118"/>
    <mergeCell ref="I117:I118"/>
    <mergeCell ref="J117:J118"/>
    <mergeCell ref="A120:A122"/>
    <mergeCell ref="B120:B122"/>
    <mergeCell ref="A100:A101"/>
    <mergeCell ref="B100:B101"/>
    <mergeCell ref="G100:G101"/>
    <mergeCell ref="H100:H101"/>
    <mergeCell ref="I100:I101"/>
    <mergeCell ref="J100:J101"/>
    <mergeCell ref="H113:H114"/>
    <mergeCell ref="I113:I114"/>
    <mergeCell ref="J113:J114"/>
    <mergeCell ref="H115:H116"/>
    <mergeCell ref="I115:I116"/>
    <mergeCell ref="J115:J116"/>
    <mergeCell ref="A102:A103"/>
    <mergeCell ref="B102:B103"/>
    <mergeCell ref="A104:A105"/>
    <mergeCell ref="B104:B105"/>
    <mergeCell ref="A117:A119"/>
    <mergeCell ref="B117:B119"/>
    <mergeCell ref="G117:G118"/>
    <mergeCell ref="A113:A114"/>
    <mergeCell ref="B113:B114"/>
    <mergeCell ref="G113:G114"/>
    <mergeCell ref="A115:A116"/>
    <mergeCell ref="B115:B116"/>
    <mergeCell ref="G115:G116"/>
    <mergeCell ref="A107:A112"/>
    <mergeCell ref="B107:B112"/>
    <mergeCell ref="G107:G112"/>
    <mergeCell ref="A92:A93"/>
    <mergeCell ref="B92:B93"/>
    <mergeCell ref="G92:G93"/>
    <mergeCell ref="H98:H99"/>
    <mergeCell ref="I98:I99"/>
    <mergeCell ref="J98:J99"/>
    <mergeCell ref="H92:H93"/>
    <mergeCell ref="I92:I93"/>
    <mergeCell ref="J92:J93"/>
    <mergeCell ref="A98:A99"/>
    <mergeCell ref="B98:B99"/>
    <mergeCell ref="G98:G99"/>
    <mergeCell ref="H107:H112"/>
    <mergeCell ref="I107:I112"/>
    <mergeCell ref="J107:J112"/>
    <mergeCell ref="G104:G105"/>
    <mergeCell ref="G102:G103"/>
    <mergeCell ref="H94:H95"/>
    <mergeCell ref="I94:I95"/>
    <mergeCell ref="J94:J95"/>
    <mergeCell ref="A96:A97"/>
    <mergeCell ref="B96:B97"/>
    <mergeCell ref="G96:G97"/>
    <mergeCell ref="H96:H97"/>
    <mergeCell ref="I96:I97"/>
    <mergeCell ref="J96:J97"/>
    <mergeCell ref="A94:A95"/>
    <mergeCell ref="B94:B95"/>
    <mergeCell ref="G94:G95"/>
    <mergeCell ref="A88:A89"/>
    <mergeCell ref="B88:B89"/>
    <mergeCell ref="G88:G89"/>
    <mergeCell ref="H88:H89"/>
    <mergeCell ref="B80:B81"/>
    <mergeCell ref="I88:I89"/>
    <mergeCell ref="J88:J89"/>
    <mergeCell ref="A90:A91"/>
    <mergeCell ref="B90:B91"/>
    <mergeCell ref="G90:G91"/>
    <mergeCell ref="H90:H91"/>
    <mergeCell ref="I90:I91"/>
    <mergeCell ref="J90:J91"/>
    <mergeCell ref="B85:B87"/>
    <mergeCell ref="G85:G87"/>
    <mergeCell ref="H85:H87"/>
    <mergeCell ref="I85:I87"/>
    <mergeCell ref="I80:I81"/>
    <mergeCell ref="J80:J81"/>
    <mergeCell ref="A85:A87"/>
    <mergeCell ref="J85:J87"/>
    <mergeCell ref="H80:H81"/>
    <mergeCell ref="G80:G81"/>
    <mergeCell ref="J38:J39"/>
    <mergeCell ref="I40:I41"/>
    <mergeCell ref="G46:G47"/>
    <mergeCell ref="I42:I43"/>
    <mergeCell ref="J42:J43"/>
    <mergeCell ref="I44:I45"/>
    <mergeCell ref="J44:J45"/>
    <mergeCell ref="I46:I47"/>
    <mergeCell ref="J46:J47"/>
    <mergeCell ref="J40:J41"/>
    <mergeCell ref="H56:H57"/>
    <mergeCell ref="H54:H55"/>
    <mergeCell ref="H50:H51"/>
    <mergeCell ref="H48:H49"/>
    <mergeCell ref="H46:H47"/>
    <mergeCell ref="H44:H45"/>
    <mergeCell ref="H58:H59"/>
    <mergeCell ref="A82:J82"/>
    <mergeCell ref="I56:I57"/>
    <mergeCell ref="J56:J57"/>
    <mergeCell ref="I60:I61"/>
    <mergeCell ref="J60:J61"/>
    <mergeCell ref="I62:I63"/>
    <mergeCell ref="J62:J63"/>
    <mergeCell ref="A56:A57"/>
    <mergeCell ref="B56:B57"/>
    <mergeCell ref="G50:G51"/>
    <mergeCell ref="G54:G55"/>
    <mergeCell ref="I50:I51"/>
    <mergeCell ref="J50:J51"/>
    <mergeCell ref="I54:I55"/>
    <mergeCell ref="J54:J55"/>
    <mergeCell ref="G56:G57"/>
    <mergeCell ref="A80:A81"/>
    <mergeCell ref="A32:A33"/>
    <mergeCell ref="A34:A35"/>
    <mergeCell ref="A48:A49"/>
    <mergeCell ref="A50:A51"/>
    <mergeCell ref="B54:B55"/>
    <mergeCell ref="A36:A37"/>
    <mergeCell ref="B36:B37"/>
    <mergeCell ref="A38:A39"/>
    <mergeCell ref="B38:B39"/>
    <mergeCell ref="A40:A41"/>
    <mergeCell ref="B40:B41"/>
    <mergeCell ref="A54:A55"/>
    <mergeCell ref="A42:A43"/>
    <mergeCell ref="B42:B43"/>
    <mergeCell ref="A44:A45"/>
    <mergeCell ref="A46:A47"/>
    <mergeCell ref="B46:B47"/>
    <mergeCell ref="B32:B33"/>
    <mergeCell ref="B34:B35"/>
    <mergeCell ref="B48:B49"/>
    <mergeCell ref="B50:B51"/>
    <mergeCell ref="G32:G33"/>
    <mergeCell ref="I32:I33"/>
    <mergeCell ref="J32:J33"/>
    <mergeCell ref="B44:B45"/>
    <mergeCell ref="H42:H43"/>
    <mergeCell ref="H40:H41"/>
    <mergeCell ref="H38:H39"/>
    <mergeCell ref="I48:I49"/>
    <mergeCell ref="J48:J49"/>
    <mergeCell ref="G34:G35"/>
    <mergeCell ref="I34:I35"/>
    <mergeCell ref="J34:J35"/>
    <mergeCell ref="G38:G39"/>
    <mergeCell ref="G40:G41"/>
    <mergeCell ref="G42:G43"/>
    <mergeCell ref="G44:G45"/>
    <mergeCell ref="G48:G49"/>
    <mergeCell ref="H32:H33"/>
    <mergeCell ref="H36:H37"/>
    <mergeCell ref="H34:H35"/>
    <mergeCell ref="G36:G37"/>
    <mergeCell ref="I36:I37"/>
    <mergeCell ref="J36:J37"/>
    <mergeCell ref="I38:I39"/>
    <mergeCell ref="G5:J5"/>
    <mergeCell ref="A1:I1"/>
    <mergeCell ref="A4:A6"/>
    <mergeCell ref="B4:B6"/>
    <mergeCell ref="C4:C6"/>
    <mergeCell ref="E5:E6"/>
    <mergeCell ref="F5:F6"/>
    <mergeCell ref="I2:J2"/>
    <mergeCell ref="D4:J4"/>
    <mergeCell ref="D5:D6"/>
    <mergeCell ref="A3:J3"/>
    <mergeCell ref="A11:A12"/>
    <mergeCell ref="B11:B12"/>
    <mergeCell ref="G11:G12"/>
    <mergeCell ref="H11:H12"/>
    <mergeCell ref="I11:I12"/>
    <mergeCell ref="J11:J12"/>
    <mergeCell ref="A8:J8"/>
    <mergeCell ref="A19:A20"/>
    <mergeCell ref="B19:B20"/>
    <mergeCell ref="G19:G20"/>
    <mergeCell ref="H19:H20"/>
    <mergeCell ref="I19:I20"/>
    <mergeCell ref="J19:J20"/>
    <mergeCell ref="A13:A14"/>
    <mergeCell ref="B13:B14"/>
    <mergeCell ref="G13:G14"/>
    <mergeCell ref="H13:H14"/>
    <mergeCell ref="I13:I14"/>
    <mergeCell ref="J13:J14"/>
    <mergeCell ref="A17:A18"/>
    <mergeCell ref="B17:B18"/>
    <mergeCell ref="G17:G18"/>
    <mergeCell ref="H17:H18"/>
    <mergeCell ref="I17:I18"/>
    <mergeCell ref="B76:B77"/>
    <mergeCell ref="G76:G77"/>
    <mergeCell ref="H76:H77"/>
    <mergeCell ref="I76:I77"/>
    <mergeCell ref="J76:J77"/>
    <mergeCell ref="H72:H73"/>
    <mergeCell ref="H70:H71"/>
    <mergeCell ref="H68:H69"/>
    <mergeCell ref="H66:H67"/>
    <mergeCell ref="J70:J71"/>
    <mergeCell ref="I72:I73"/>
    <mergeCell ref="J72:J73"/>
    <mergeCell ref="I58:I59"/>
    <mergeCell ref="J58:J59"/>
    <mergeCell ref="A62:A63"/>
    <mergeCell ref="A60:A61"/>
    <mergeCell ref="B60:B61"/>
    <mergeCell ref="A58:A59"/>
    <mergeCell ref="B58:B59"/>
    <mergeCell ref="G60:G61"/>
    <mergeCell ref="G62:G63"/>
    <mergeCell ref="G58:G59"/>
    <mergeCell ref="B62:B63"/>
    <mergeCell ref="H62:H63"/>
    <mergeCell ref="H60:H61"/>
    <mergeCell ref="A76:A77"/>
    <mergeCell ref="J17:J18"/>
    <mergeCell ref="A15:A16"/>
    <mergeCell ref="B15:B16"/>
    <mergeCell ref="G15:G16"/>
    <mergeCell ref="H15:H16"/>
    <mergeCell ref="I15:I16"/>
    <mergeCell ref="J15:J16"/>
    <mergeCell ref="A21:A22"/>
    <mergeCell ref="B21:B22"/>
    <mergeCell ref="G21:G22"/>
    <mergeCell ref="H21:H22"/>
    <mergeCell ref="I21:I22"/>
    <mergeCell ref="J21:J22"/>
    <mergeCell ref="A25:A26"/>
    <mergeCell ref="B25:B26"/>
    <mergeCell ref="G25:G26"/>
    <mergeCell ref="H25:H26"/>
    <mergeCell ref="I25:I26"/>
    <mergeCell ref="J25:J26"/>
    <mergeCell ref="A74:A75"/>
    <mergeCell ref="B74:B75"/>
    <mergeCell ref="G74:G75"/>
    <mergeCell ref="H74:H75"/>
    <mergeCell ref="A68:A69"/>
    <mergeCell ref="B68:B69"/>
    <mergeCell ref="A70:A71"/>
    <mergeCell ref="B70:B71"/>
    <mergeCell ref="A72:A73"/>
    <mergeCell ref="B64:B65"/>
    <mergeCell ref="B66:B67"/>
    <mergeCell ref="G68:G69"/>
    <mergeCell ref="G70:G71"/>
    <mergeCell ref="G72:G73"/>
    <mergeCell ref="I64:I65"/>
    <mergeCell ref="J64:J65"/>
    <mergeCell ref="I66:I67"/>
    <mergeCell ref="J66:J67"/>
    <mergeCell ref="I68:I69"/>
    <mergeCell ref="J68:J69"/>
    <mergeCell ref="G64:G65"/>
    <mergeCell ref="G66:G67"/>
    <mergeCell ref="H64:H65"/>
    <mergeCell ref="A78:A79"/>
    <mergeCell ref="B78:B79"/>
    <mergeCell ref="G78:G79"/>
    <mergeCell ref="H78:H79"/>
    <mergeCell ref="I78:I79"/>
    <mergeCell ref="J78:J79"/>
    <mergeCell ref="A23:A24"/>
    <mergeCell ref="B23:B24"/>
    <mergeCell ref="G23:G24"/>
    <mergeCell ref="H23:H24"/>
    <mergeCell ref="I23:I24"/>
    <mergeCell ref="J23:J24"/>
    <mergeCell ref="A52:A53"/>
    <mergeCell ref="B52:B53"/>
    <mergeCell ref="G52:G53"/>
    <mergeCell ref="H52:H53"/>
    <mergeCell ref="I52:I53"/>
    <mergeCell ref="J52:J53"/>
    <mergeCell ref="A66:A67"/>
    <mergeCell ref="B72:B73"/>
    <mergeCell ref="A64:A65"/>
    <mergeCell ref="I74:I75"/>
    <mergeCell ref="J74:J75"/>
    <mergeCell ref="I70:I71"/>
    <mergeCell ref="A123:J123"/>
    <mergeCell ref="A127:A128"/>
    <mergeCell ref="B127:B128"/>
    <mergeCell ref="G127:G128"/>
    <mergeCell ref="H127:H128"/>
    <mergeCell ref="I127:I128"/>
    <mergeCell ref="J127:J128"/>
    <mergeCell ref="A129:A130"/>
    <mergeCell ref="B129:B130"/>
    <mergeCell ref="G129:G130"/>
    <mergeCell ref="H129:H130"/>
    <mergeCell ref="I129:I130"/>
    <mergeCell ref="J129:J130"/>
    <mergeCell ref="A131:A132"/>
    <mergeCell ref="B131:B132"/>
    <mergeCell ref="G131:G132"/>
    <mergeCell ref="H131:H132"/>
    <mergeCell ref="I131:I132"/>
    <mergeCell ref="J131:J132"/>
    <mergeCell ref="A133:A134"/>
    <mergeCell ref="B133:B134"/>
    <mergeCell ref="G133:G134"/>
    <mergeCell ref="H133:H134"/>
    <mergeCell ref="I133:I134"/>
    <mergeCell ref="J133:J134"/>
  </mergeCells>
  <pageMargins left="0.27559055118110237" right="0.15748031496062992" top="0.19685039370078741" bottom="0.19685039370078741" header="0.19685039370078741" footer="0.31496062992125984"/>
  <pageSetup paperSize="9" scale="53" orientation="landscape" r:id="rId1"/>
  <rowBreaks count="3" manualBreakCount="3">
    <brk id="46" max="9" man="1"/>
    <brk id="71" max="9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Середкина Оксана Геннадьевна</dc:creator>
  <cp:lastModifiedBy>NAZilaeva</cp:lastModifiedBy>
  <cp:lastPrinted>2025-03-25T10:58:00Z</cp:lastPrinted>
  <dcterms:created xsi:type="dcterms:W3CDTF">2015-05-18T10:25:00Z</dcterms:created>
  <dcterms:modified xsi:type="dcterms:W3CDTF">2025-03-31T12:06:25Z</dcterms:modified>
</cp:coreProperties>
</file>