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латные услуги за 2019-2023" sheetId="12" r:id="rId1"/>
  </sheets>
  <definedNames>
    <definedName name="_xlnm.Print_Titles" localSheetId="0">'Платные услуги за 2019-2023'!$3:$5</definedName>
    <definedName name="_xlnm.Print_Area" localSheetId="0">'Платные услуги за 2019-2023'!$A$1:$G$48</definedName>
  </definedNames>
  <calcPr calcId="125725"/>
</workbook>
</file>

<file path=xl/calcChain.xml><?xml version="1.0" encoding="utf-8"?>
<calcChain xmlns="http://schemas.openxmlformats.org/spreadsheetml/2006/main">
  <c r="B48" i="12"/>
  <c r="B47"/>
  <c r="B39"/>
  <c r="B38"/>
  <c r="B32"/>
  <c r="B19"/>
  <c r="C38"/>
  <c r="F47"/>
  <c r="E47"/>
  <c r="D47"/>
  <c r="C47"/>
  <c r="F38"/>
  <c r="E38"/>
  <c r="D38"/>
  <c r="F32"/>
  <c r="E32"/>
  <c r="D32"/>
  <c r="C32"/>
  <c r="F19"/>
  <c r="E19"/>
  <c r="D19"/>
  <c r="C19"/>
  <c r="C39" l="1"/>
  <c r="C48" s="1"/>
  <c r="D39"/>
  <c r="D48" s="1"/>
  <c r="F39"/>
  <c r="E39"/>
  <c r="E48" s="1"/>
  <c r="F48" l="1"/>
</calcChain>
</file>

<file path=xl/sharedStrings.xml><?xml version="1.0" encoding="utf-8"?>
<sst xmlns="http://schemas.openxmlformats.org/spreadsheetml/2006/main" count="50" uniqueCount="50">
  <si>
    <t>Наименование учреждения</t>
  </si>
  <si>
    <t>Детские сады</t>
  </si>
  <si>
    <t>СДШИ</t>
  </si>
  <si>
    <t>Библиотека</t>
  </si>
  <si>
    <t>Музей истории и ремесел</t>
  </si>
  <si>
    <t>Сибирь</t>
  </si>
  <si>
    <t>Аленка</t>
  </si>
  <si>
    <t>Дюймовочка</t>
  </si>
  <si>
    <t>Радуга</t>
  </si>
  <si>
    <t>Родничок</t>
  </si>
  <si>
    <t>Росинка</t>
  </si>
  <si>
    <t>Тополек</t>
  </si>
  <si>
    <t>Улыбка</t>
  </si>
  <si>
    <t>Чебурашка</t>
  </si>
  <si>
    <t>Школы</t>
  </si>
  <si>
    <t>Школа № 1  г.п. Советский</t>
  </si>
  <si>
    <t>Школа № 2  г.п. Советский</t>
  </si>
  <si>
    <t>Школа № 4  г.п. Советский</t>
  </si>
  <si>
    <t>Гимназия г.п. Советский</t>
  </si>
  <si>
    <t>Школа г.п. Агириш</t>
  </si>
  <si>
    <t>Школа г.п. Зеленоборск</t>
  </si>
  <si>
    <t>Школа г.п. Коммунистический</t>
  </si>
  <si>
    <t>Школа г.п. Малиновский</t>
  </si>
  <si>
    <t>Школа г.п. Таежный</t>
  </si>
  <si>
    <t>Школа г.п.Пионерский</t>
  </si>
  <si>
    <t>Школа с.п. Алябьевский</t>
  </si>
  <si>
    <t>Дополнительное образование</t>
  </si>
  <si>
    <t>МУК п. Пионерский</t>
  </si>
  <si>
    <t>Созвездие</t>
  </si>
  <si>
    <t>Сфера</t>
  </si>
  <si>
    <t xml:space="preserve">Ромашка </t>
  </si>
  <si>
    <t xml:space="preserve">Олимп                           </t>
  </si>
  <si>
    <t>Союз</t>
  </si>
  <si>
    <t>Всего по учреждениям, подведомственным ДСР</t>
  </si>
  <si>
    <t>МАУ ДО СШ Советского района</t>
  </si>
  <si>
    <t>Итого по детским садам</t>
  </si>
  <si>
    <t>Итого по учреждениям доп.образования</t>
  </si>
  <si>
    <t>Всего по учреждениям, подведомственным УО</t>
  </si>
  <si>
    <t>Всего</t>
  </si>
  <si>
    <t>Итого по школам</t>
  </si>
  <si>
    <r>
      <t>Малышок (</t>
    </r>
    <r>
      <rPr>
        <sz val="10"/>
        <color indexed="8"/>
        <rFont val="Times New Roman"/>
        <family val="1"/>
        <charset val="204"/>
      </rPr>
      <t>25.09.2023 прекращение деятельности, реорганизован с д/с Тополек)</t>
    </r>
  </si>
  <si>
    <t xml:space="preserve"> 2020 год</t>
  </si>
  <si>
    <t>2021 год</t>
  </si>
  <si>
    <t>2022 год</t>
  </si>
  <si>
    <t xml:space="preserve"> 2023 год</t>
  </si>
  <si>
    <t>2019 год</t>
  </si>
  <si>
    <t>Сумма дохода (рублей)</t>
  </si>
  <si>
    <t xml:space="preserve">Динамика доходов бюджетных и автономных учреждений Советского района от приносящей доход деятельности                                           за 2019-2023 годы </t>
  </si>
  <si>
    <t>Учреждения, подведомственные Управлению образования администрации Советского района (УО)</t>
  </si>
  <si>
    <t>Учреждения, подведомственные Департаменту социального развития администрации Советского района (ДСР)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</si>
</sst>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4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CC"/>
      <color rgb="FF99FFCC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view="pageBreakPreview" topLeftCell="A29" zoomScale="90" zoomScaleSheetLayoutView="90" workbookViewId="0">
      <selection activeCell="A40" sqref="A40:F40"/>
    </sheetView>
  </sheetViews>
  <sheetFormatPr defaultColWidth="9.140625" defaultRowHeight="15"/>
  <cols>
    <col min="1" max="1" width="30.140625" style="7" customWidth="1"/>
    <col min="2" max="2" width="22.42578125" style="7" customWidth="1"/>
    <col min="3" max="3" width="24.5703125" style="7" customWidth="1"/>
    <col min="4" max="4" width="27.28515625" style="7" customWidth="1"/>
    <col min="5" max="5" width="25" style="7" customWidth="1"/>
    <col min="6" max="6" width="24.7109375" style="7" customWidth="1"/>
    <col min="7" max="16384" width="9.140625" style="7"/>
  </cols>
  <sheetData>
    <row r="1" spans="1:6" ht="4.5" hidden="1" customHeight="1">
      <c r="A1" s="13"/>
      <c r="B1" s="13"/>
      <c r="C1" s="13"/>
      <c r="D1" s="13"/>
    </row>
    <row r="2" spans="1:6" ht="63.75" customHeight="1">
      <c r="A2" s="23" t="s">
        <v>47</v>
      </c>
      <c r="B2" s="23"/>
      <c r="C2" s="23"/>
      <c r="D2" s="23"/>
      <c r="E2" s="23"/>
      <c r="F2" s="23"/>
    </row>
    <row r="3" spans="1:6" ht="31.5" customHeight="1">
      <c r="A3" s="24" t="s">
        <v>0</v>
      </c>
      <c r="B3" s="26" t="s">
        <v>46</v>
      </c>
      <c r="C3" s="27"/>
      <c r="D3" s="27"/>
      <c r="E3" s="27"/>
      <c r="F3" s="28"/>
    </row>
    <row r="4" spans="1:6" ht="9" customHeight="1">
      <c r="A4" s="24"/>
      <c r="B4" s="29"/>
      <c r="C4" s="30"/>
      <c r="D4" s="30"/>
      <c r="E4" s="30"/>
      <c r="F4" s="31"/>
    </row>
    <row r="5" spans="1:6" ht="43.5" customHeight="1">
      <c r="A5" s="24"/>
      <c r="B5" s="15" t="s">
        <v>45</v>
      </c>
      <c r="C5" s="14" t="s">
        <v>41</v>
      </c>
      <c r="D5" s="14" t="s">
        <v>42</v>
      </c>
      <c r="E5" s="14" t="s">
        <v>43</v>
      </c>
      <c r="F5" s="14" t="s">
        <v>44</v>
      </c>
    </row>
    <row r="6" spans="1:6" ht="21.75" customHeight="1">
      <c r="A6" s="14">
        <v>1</v>
      </c>
      <c r="B6" s="15">
        <v>2</v>
      </c>
      <c r="C6" s="14">
        <v>3</v>
      </c>
      <c r="D6" s="14">
        <v>4</v>
      </c>
      <c r="E6" s="14">
        <v>5</v>
      </c>
      <c r="F6" s="14">
        <v>6</v>
      </c>
    </row>
    <row r="7" spans="1:6" ht="21.75" customHeight="1">
      <c r="A7" s="25" t="s">
        <v>48</v>
      </c>
      <c r="B7" s="25"/>
      <c r="C7" s="25"/>
      <c r="D7" s="25"/>
      <c r="E7" s="25"/>
      <c r="F7" s="25"/>
    </row>
    <row r="8" spans="1:6" ht="16.5" customHeight="1">
      <c r="A8" s="25" t="s">
        <v>1</v>
      </c>
      <c r="B8" s="25"/>
      <c r="C8" s="25"/>
      <c r="D8" s="25"/>
      <c r="E8" s="25"/>
      <c r="F8" s="25"/>
    </row>
    <row r="9" spans="1:6" ht="27" customHeight="1">
      <c r="A9" s="1" t="s">
        <v>6</v>
      </c>
      <c r="B9" s="2">
        <v>77239</v>
      </c>
      <c r="C9" s="2">
        <v>48951</v>
      </c>
      <c r="D9" s="2">
        <v>8562</v>
      </c>
      <c r="E9" s="2">
        <v>17834</v>
      </c>
      <c r="F9" s="2">
        <v>29744</v>
      </c>
    </row>
    <row r="10" spans="1:6" ht="22.9" customHeight="1">
      <c r="A10" s="1" t="s">
        <v>7</v>
      </c>
      <c r="B10" s="2">
        <v>675552.68</v>
      </c>
      <c r="C10" s="2">
        <v>105128.89</v>
      </c>
      <c r="D10" s="2">
        <v>423971</v>
      </c>
      <c r="E10" s="2">
        <v>665673.43999999994</v>
      </c>
      <c r="F10" s="2">
        <v>973110</v>
      </c>
    </row>
    <row r="11" spans="1:6" ht="42" customHeight="1">
      <c r="A11" s="1" t="s">
        <v>40</v>
      </c>
      <c r="B11" s="2">
        <v>251240</v>
      </c>
      <c r="C11" s="2">
        <v>144744</v>
      </c>
      <c r="D11" s="2">
        <v>178340</v>
      </c>
      <c r="E11" s="2">
        <v>267543</v>
      </c>
      <c r="F11" s="2">
        <v>291706</v>
      </c>
    </row>
    <row r="12" spans="1:6" ht="16.5" customHeight="1">
      <c r="A12" s="1" t="s">
        <v>8</v>
      </c>
      <c r="B12" s="2">
        <v>96317.81</v>
      </c>
      <c r="C12" s="2">
        <v>64119.34</v>
      </c>
      <c r="D12" s="2">
        <v>70470.5</v>
      </c>
      <c r="E12" s="2">
        <v>309419.34999999998</v>
      </c>
      <c r="F12" s="2">
        <v>524411</v>
      </c>
    </row>
    <row r="13" spans="1:6" ht="25.9" customHeight="1">
      <c r="A13" s="1" t="s">
        <v>9</v>
      </c>
      <c r="B13" s="2">
        <v>0</v>
      </c>
      <c r="C13" s="2">
        <v>0</v>
      </c>
      <c r="D13" s="2">
        <v>0</v>
      </c>
      <c r="E13" s="2">
        <v>0</v>
      </c>
      <c r="F13" s="2">
        <v>24186</v>
      </c>
    </row>
    <row r="14" spans="1:6" ht="18" customHeight="1">
      <c r="A14" s="1" t="s">
        <v>30</v>
      </c>
      <c r="B14" s="2">
        <v>1308914.71</v>
      </c>
      <c r="C14" s="2">
        <v>610083.21</v>
      </c>
      <c r="D14" s="2">
        <v>1417890.33</v>
      </c>
      <c r="E14" s="2">
        <v>1586620.74</v>
      </c>
      <c r="F14" s="2">
        <v>2433951.31</v>
      </c>
    </row>
    <row r="15" spans="1:6" ht="16.5" customHeight="1">
      <c r="A15" s="1" t="s">
        <v>10</v>
      </c>
      <c r="B15" s="2">
        <v>27084</v>
      </c>
      <c r="C15" s="2">
        <v>19687.96</v>
      </c>
      <c r="D15" s="2">
        <v>78759</v>
      </c>
      <c r="E15" s="2">
        <v>144584</v>
      </c>
      <c r="F15" s="2">
        <v>356031</v>
      </c>
    </row>
    <row r="16" spans="1:6" ht="22.9" customHeight="1">
      <c r="A16" s="1" t="s">
        <v>11</v>
      </c>
      <c r="B16" s="2">
        <v>0</v>
      </c>
      <c r="C16" s="2">
        <v>0</v>
      </c>
      <c r="D16" s="2">
        <v>63166</v>
      </c>
      <c r="E16" s="2">
        <v>51719.29</v>
      </c>
      <c r="F16" s="2">
        <v>164428</v>
      </c>
    </row>
    <row r="17" spans="1:6" ht="16.5" customHeight="1">
      <c r="A17" s="1" t="s">
        <v>12</v>
      </c>
      <c r="B17" s="2">
        <v>616</v>
      </c>
      <c r="C17" s="2">
        <v>200</v>
      </c>
      <c r="D17" s="2">
        <v>178003</v>
      </c>
      <c r="E17" s="2">
        <v>240703</v>
      </c>
      <c r="F17" s="2">
        <v>371967</v>
      </c>
    </row>
    <row r="18" spans="1:6" ht="24" customHeight="1">
      <c r="A18" s="1" t="s">
        <v>13</v>
      </c>
      <c r="B18" s="2">
        <v>78531.7</v>
      </c>
      <c r="C18" s="2">
        <v>46306</v>
      </c>
      <c r="D18" s="2">
        <v>76856</v>
      </c>
      <c r="E18" s="2">
        <v>96588</v>
      </c>
      <c r="F18" s="2">
        <v>114793</v>
      </c>
    </row>
    <row r="19" spans="1:6" ht="21" customHeight="1">
      <c r="A19" s="3" t="s">
        <v>35</v>
      </c>
      <c r="B19" s="6">
        <f>SUM(B9:B18)</f>
        <v>2515495.9000000004</v>
      </c>
      <c r="C19" s="6">
        <f t="shared" ref="C19:D19" si="0">SUM(C9:C18)</f>
        <v>1039220.3999999999</v>
      </c>
      <c r="D19" s="6">
        <f t="shared" si="0"/>
        <v>2496017.83</v>
      </c>
      <c r="E19" s="6">
        <f>SUM(E9:E18)</f>
        <v>3380684.8200000003</v>
      </c>
      <c r="F19" s="6">
        <f>SUM(F9:F18)</f>
        <v>5284327.3100000005</v>
      </c>
    </row>
    <row r="20" spans="1:6" ht="16.5" customHeight="1">
      <c r="A20" s="16" t="s">
        <v>14</v>
      </c>
      <c r="B20" s="17"/>
      <c r="C20" s="17"/>
      <c r="D20" s="17"/>
      <c r="E20" s="17"/>
      <c r="F20" s="17"/>
    </row>
    <row r="21" spans="1:6" ht="16.5" customHeight="1">
      <c r="A21" s="1" t="s">
        <v>15</v>
      </c>
      <c r="B21" s="2">
        <v>120682.2</v>
      </c>
      <c r="C21" s="2">
        <v>72695</v>
      </c>
      <c r="D21" s="2">
        <v>22462</v>
      </c>
      <c r="E21" s="2">
        <v>153002.56</v>
      </c>
      <c r="F21" s="2">
        <v>532907.74</v>
      </c>
    </row>
    <row r="22" spans="1:6" ht="33" customHeight="1">
      <c r="A22" s="1" t="s">
        <v>16</v>
      </c>
      <c r="B22" s="2">
        <v>138790</v>
      </c>
      <c r="C22" s="2">
        <v>17100</v>
      </c>
      <c r="D22" s="2">
        <v>0</v>
      </c>
      <c r="E22" s="2">
        <v>83058</v>
      </c>
      <c r="F22" s="2">
        <v>333054.34999999998</v>
      </c>
    </row>
    <row r="23" spans="1:6" ht="29.25" customHeight="1">
      <c r="A23" s="1" t="s">
        <v>17</v>
      </c>
      <c r="B23" s="2">
        <v>0</v>
      </c>
      <c r="C23" s="2">
        <v>0</v>
      </c>
      <c r="D23" s="2">
        <v>0</v>
      </c>
      <c r="E23" s="2">
        <v>31650</v>
      </c>
      <c r="F23" s="2">
        <v>206746.4</v>
      </c>
    </row>
    <row r="24" spans="1:6" ht="30.75" customHeight="1">
      <c r="A24" s="1" t="s">
        <v>18</v>
      </c>
      <c r="B24" s="2">
        <v>0</v>
      </c>
      <c r="C24" s="2">
        <v>0</v>
      </c>
      <c r="D24" s="2">
        <v>0</v>
      </c>
      <c r="E24" s="2">
        <v>104212</v>
      </c>
      <c r="F24" s="2">
        <v>352684</v>
      </c>
    </row>
    <row r="25" spans="1:6" ht="21" customHeight="1">
      <c r="A25" s="1" t="s">
        <v>19</v>
      </c>
      <c r="B25" s="2">
        <v>0</v>
      </c>
      <c r="C25" s="2">
        <v>0</v>
      </c>
      <c r="D25" s="2">
        <v>0</v>
      </c>
      <c r="E25" s="2">
        <v>0</v>
      </c>
      <c r="F25" s="2">
        <v>28560</v>
      </c>
    </row>
    <row r="26" spans="1:6" ht="30" customHeight="1">
      <c r="A26" s="1" t="s">
        <v>20</v>
      </c>
      <c r="B26" s="2">
        <v>0</v>
      </c>
      <c r="C26" s="2">
        <v>5400</v>
      </c>
      <c r="D26" s="2">
        <v>7200</v>
      </c>
      <c r="E26" s="2">
        <v>37040.19</v>
      </c>
      <c r="F26" s="2">
        <v>31211.75</v>
      </c>
    </row>
    <row r="27" spans="1:6" ht="32.25" customHeight="1">
      <c r="A27" s="1" t="s">
        <v>21</v>
      </c>
      <c r="B27" s="2">
        <v>105402.31</v>
      </c>
      <c r="C27" s="2">
        <v>76184.14</v>
      </c>
      <c r="D27" s="2">
        <v>63692.06</v>
      </c>
      <c r="E27" s="2">
        <v>65878.12</v>
      </c>
      <c r="F27" s="2">
        <v>158989.35</v>
      </c>
    </row>
    <row r="28" spans="1:6" ht="30" customHeight="1">
      <c r="A28" s="1" t="s">
        <v>22</v>
      </c>
      <c r="B28" s="2">
        <v>0</v>
      </c>
      <c r="C28" s="2">
        <v>0</v>
      </c>
      <c r="D28" s="2">
        <v>0</v>
      </c>
      <c r="E28" s="2">
        <v>4964</v>
      </c>
      <c r="F28" s="2">
        <v>25304</v>
      </c>
    </row>
    <row r="29" spans="1:6" ht="28.5" customHeight="1">
      <c r="A29" s="1" t="s">
        <v>23</v>
      </c>
      <c r="B29" s="2">
        <v>0</v>
      </c>
      <c r="C29" s="2">
        <v>7410</v>
      </c>
      <c r="D29" s="2">
        <v>41430</v>
      </c>
      <c r="E29" s="2">
        <v>18960</v>
      </c>
      <c r="F29" s="2">
        <v>30420</v>
      </c>
    </row>
    <row r="30" spans="1:6" ht="36.75" customHeight="1">
      <c r="A30" s="1" t="s">
        <v>24</v>
      </c>
      <c r="B30" s="2">
        <v>134045</v>
      </c>
      <c r="C30" s="2">
        <v>20805</v>
      </c>
      <c r="D30" s="2">
        <v>0</v>
      </c>
      <c r="E30" s="2">
        <v>0</v>
      </c>
      <c r="F30" s="2">
        <v>12600</v>
      </c>
    </row>
    <row r="31" spans="1:6" ht="31.5" customHeight="1">
      <c r="A31" s="1" t="s">
        <v>25</v>
      </c>
      <c r="B31" s="2">
        <v>0</v>
      </c>
      <c r="C31" s="2">
        <v>0</v>
      </c>
      <c r="D31" s="2">
        <v>0</v>
      </c>
      <c r="E31" s="2">
        <v>0</v>
      </c>
      <c r="F31" s="2">
        <v>91700</v>
      </c>
    </row>
    <row r="32" spans="1:6" ht="16.5" customHeight="1">
      <c r="A32" s="3" t="s">
        <v>39</v>
      </c>
      <c r="B32" s="6">
        <f>SUM(B21:B31)</f>
        <v>498919.51</v>
      </c>
      <c r="C32" s="6">
        <f t="shared" ref="C32:F32" si="1">SUM(C21:C31)</f>
        <v>199594.14</v>
      </c>
      <c r="D32" s="6">
        <f t="shared" si="1"/>
        <v>134784.06</v>
      </c>
      <c r="E32" s="6">
        <f t="shared" si="1"/>
        <v>498764.87</v>
      </c>
      <c r="F32" s="6">
        <f t="shared" si="1"/>
        <v>1804177.59</v>
      </c>
    </row>
    <row r="33" spans="1:6" ht="18.75" customHeight="1">
      <c r="A33" s="18" t="s">
        <v>26</v>
      </c>
      <c r="B33" s="19"/>
      <c r="C33" s="19"/>
      <c r="D33" s="19"/>
      <c r="E33" s="19"/>
      <c r="F33" s="19"/>
    </row>
    <row r="34" spans="1:6" ht="27" customHeight="1">
      <c r="A34" s="1" t="s">
        <v>27</v>
      </c>
      <c r="B34" s="2">
        <v>4987963</v>
      </c>
      <c r="C34" s="2">
        <v>4111876.57</v>
      </c>
      <c r="D34" s="2">
        <v>5246662.22</v>
      </c>
      <c r="E34" s="2">
        <v>14344006.210000001</v>
      </c>
      <c r="F34" s="2">
        <v>22092834</v>
      </c>
    </row>
    <row r="35" spans="1:6" ht="27" customHeight="1">
      <c r="A35" s="1" t="s">
        <v>28</v>
      </c>
      <c r="B35" s="2">
        <v>499492.37</v>
      </c>
      <c r="C35" s="2">
        <v>620830.01</v>
      </c>
      <c r="D35" s="2">
        <v>530826.23</v>
      </c>
      <c r="E35" s="2">
        <v>985364.13</v>
      </c>
      <c r="F35" s="2">
        <v>1374182.88</v>
      </c>
    </row>
    <row r="36" spans="1:6" ht="27" customHeight="1">
      <c r="A36" s="1" t="s">
        <v>2</v>
      </c>
      <c r="B36" s="2">
        <v>1052585</v>
      </c>
      <c r="C36" s="2">
        <v>425322.5</v>
      </c>
      <c r="D36" s="2">
        <v>1118101.25</v>
      </c>
      <c r="E36" s="2">
        <v>1709868.61</v>
      </c>
      <c r="F36" s="2">
        <v>1361250</v>
      </c>
    </row>
    <row r="37" spans="1:6" ht="30.6" customHeight="1">
      <c r="A37" s="8" t="s">
        <v>29</v>
      </c>
      <c r="B37" s="2">
        <v>1193259</v>
      </c>
      <c r="C37" s="2">
        <v>1196466.5</v>
      </c>
      <c r="D37" s="2">
        <v>1310314.3899999999</v>
      </c>
      <c r="E37" s="2">
        <v>1278135.1100000001</v>
      </c>
      <c r="F37" s="2">
        <v>1222206.32</v>
      </c>
    </row>
    <row r="38" spans="1:6" ht="36.6" customHeight="1">
      <c r="A38" s="3" t="s">
        <v>36</v>
      </c>
      <c r="B38" s="6">
        <f>SUM(B34:B37)</f>
        <v>7733299.3700000001</v>
      </c>
      <c r="C38" s="6">
        <f>SUM(C34:C37)</f>
        <v>6354495.5800000001</v>
      </c>
      <c r="D38" s="6">
        <f t="shared" ref="D38:E38" si="2">SUM(D34:D37)</f>
        <v>8205904.0899999989</v>
      </c>
      <c r="E38" s="6">
        <f t="shared" si="2"/>
        <v>18317374.060000002</v>
      </c>
      <c r="F38" s="6">
        <f>SUM(F34:F37)</f>
        <v>26050473.199999999</v>
      </c>
    </row>
    <row r="39" spans="1:6" ht="32.25" customHeight="1">
      <c r="A39" s="4" t="s">
        <v>37</v>
      </c>
      <c r="B39" s="6">
        <f>B19+B32+B38</f>
        <v>10747714.780000001</v>
      </c>
      <c r="C39" s="6">
        <f t="shared" ref="C39:E39" si="3">C19+C32+C38</f>
        <v>7593310.1200000001</v>
      </c>
      <c r="D39" s="6">
        <f t="shared" si="3"/>
        <v>10836705.979999999</v>
      </c>
      <c r="E39" s="6">
        <f t="shared" si="3"/>
        <v>22196823.750000004</v>
      </c>
      <c r="F39" s="6">
        <f>F19+F32+F38</f>
        <v>33138978.100000001</v>
      </c>
    </row>
    <row r="40" spans="1:6" ht="28.5" customHeight="1">
      <c r="A40" s="20" t="s">
        <v>49</v>
      </c>
      <c r="B40" s="21"/>
      <c r="C40" s="21"/>
      <c r="D40" s="21"/>
      <c r="E40" s="21"/>
      <c r="F40" s="21"/>
    </row>
    <row r="41" spans="1:6" ht="25.15" customHeight="1">
      <c r="A41" s="1" t="s">
        <v>31</v>
      </c>
      <c r="B41" s="2">
        <v>12766181.82</v>
      </c>
      <c r="C41" s="2">
        <v>4068442.86</v>
      </c>
      <c r="D41" s="2">
        <v>7529324.0300000003</v>
      </c>
      <c r="E41" s="2">
        <v>38675638.560000002</v>
      </c>
      <c r="F41" s="2">
        <v>40350177.68</v>
      </c>
    </row>
    <row r="42" spans="1:6" ht="36" customHeight="1">
      <c r="A42" s="1" t="s">
        <v>34</v>
      </c>
      <c r="B42" s="2">
        <v>2727716</v>
      </c>
      <c r="C42" s="2">
        <v>1543460</v>
      </c>
      <c r="D42" s="2">
        <v>2113950</v>
      </c>
      <c r="E42" s="2">
        <v>2888340</v>
      </c>
      <c r="F42" s="2">
        <v>2590595</v>
      </c>
    </row>
    <row r="43" spans="1:6" ht="30" customHeight="1">
      <c r="A43" s="1" t="s">
        <v>3</v>
      </c>
      <c r="B43" s="2">
        <v>392968</v>
      </c>
      <c r="C43" s="2">
        <v>136045</v>
      </c>
      <c r="D43" s="2">
        <v>320560</v>
      </c>
      <c r="E43" s="2">
        <v>627863</v>
      </c>
      <c r="F43" s="2">
        <v>797289</v>
      </c>
    </row>
    <row r="44" spans="1:6" ht="27" customHeight="1">
      <c r="A44" s="1" t="s">
        <v>4</v>
      </c>
      <c r="B44" s="2">
        <v>1249129.94</v>
      </c>
      <c r="C44" s="2">
        <v>398936.73</v>
      </c>
      <c r="D44" s="2">
        <v>680658.9</v>
      </c>
      <c r="E44" s="2">
        <v>1008326.24</v>
      </c>
      <c r="F44" s="2">
        <v>1416897</v>
      </c>
    </row>
    <row r="45" spans="1:6" ht="21" customHeight="1">
      <c r="A45" s="1" t="s">
        <v>32</v>
      </c>
      <c r="B45" s="2">
        <v>0</v>
      </c>
      <c r="C45" s="2">
        <v>0</v>
      </c>
      <c r="D45" s="2">
        <v>50500</v>
      </c>
      <c r="E45" s="2">
        <v>177750</v>
      </c>
      <c r="F45" s="2">
        <v>107500</v>
      </c>
    </row>
    <row r="46" spans="1:6" ht="24.6" customHeight="1">
      <c r="A46" s="1" t="s">
        <v>5</v>
      </c>
      <c r="B46" s="2">
        <v>2145880.9300000002</v>
      </c>
      <c r="C46" s="2">
        <v>346850</v>
      </c>
      <c r="D46" s="2">
        <v>1309915.45</v>
      </c>
      <c r="E46" s="2">
        <v>6636490</v>
      </c>
      <c r="F46" s="2">
        <v>10023000</v>
      </c>
    </row>
    <row r="47" spans="1:6" ht="33.75" customHeight="1">
      <c r="A47" s="5" t="s">
        <v>33</v>
      </c>
      <c r="B47" s="6">
        <f>SUM(B41:B46)</f>
        <v>19281876.690000001</v>
      </c>
      <c r="C47" s="6">
        <f t="shared" ref="C47:E47" si="4">SUM(C41:C46)</f>
        <v>6493734.5899999999</v>
      </c>
      <c r="D47" s="6">
        <f t="shared" si="4"/>
        <v>12004908.380000001</v>
      </c>
      <c r="E47" s="6">
        <f t="shared" si="4"/>
        <v>50014407.800000004</v>
      </c>
      <c r="F47" s="6">
        <f>SUM(F41:F46)</f>
        <v>55285458.68</v>
      </c>
    </row>
    <row r="48" spans="1:6" ht="22.9" customHeight="1">
      <c r="A48" s="4" t="s">
        <v>38</v>
      </c>
      <c r="B48" s="6">
        <f>B39+B47</f>
        <v>30029591.470000003</v>
      </c>
      <c r="C48" s="6">
        <f t="shared" ref="C48:E48" si="5">C39+C47</f>
        <v>14087044.710000001</v>
      </c>
      <c r="D48" s="6">
        <f t="shared" si="5"/>
        <v>22841614.359999999</v>
      </c>
      <c r="E48" s="6">
        <f t="shared" si="5"/>
        <v>72211231.550000012</v>
      </c>
      <c r="F48" s="6">
        <f t="shared" ref="F48" si="6">F39+F47</f>
        <v>88424436.780000001</v>
      </c>
    </row>
    <row r="49" spans="1:8" ht="60.75" customHeight="1">
      <c r="A49" s="9"/>
      <c r="B49" s="9"/>
      <c r="C49" s="9"/>
      <c r="D49" s="9"/>
      <c r="F49" s="10"/>
      <c r="H49" s="11"/>
    </row>
    <row r="50" spans="1:8">
      <c r="A50" s="12"/>
      <c r="B50" s="12"/>
      <c r="C50" s="12"/>
      <c r="D50" s="12"/>
    </row>
    <row r="51" spans="1:8" hidden="1">
      <c r="A51" s="22"/>
      <c r="B51" s="22"/>
      <c r="C51" s="22"/>
      <c r="D51" s="22"/>
      <c r="E51" s="22"/>
      <c r="F51" s="22"/>
    </row>
  </sheetData>
  <mergeCells count="9">
    <mergeCell ref="A20:F20"/>
    <mergeCell ref="A33:F33"/>
    <mergeCell ref="A40:F40"/>
    <mergeCell ref="A51:F51"/>
    <mergeCell ref="A2:F2"/>
    <mergeCell ref="A3:A5"/>
    <mergeCell ref="A7:F7"/>
    <mergeCell ref="A8:F8"/>
    <mergeCell ref="B3:F4"/>
  </mergeCells>
  <pageMargins left="0.78740157480314965" right="0" top="0.59055118110236227" bottom="0.39370078740157483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Платные услуги за 2019-2023</vt:lpstr>
      <vt:lpstr>'Платные услуги за 2019-2023'!Заголовки_для_печати</vt:lpstr>
      <vt:lpstr>'Платные услуги за 2019-2023'!Область_печати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2024-04-01T07:19:25Z</dcterms:modified>
</cp:coreProperties>
</file>